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k003\Desktop\251128\"/>
    </mc:Choice>
  </mc:AlternateContent>
  <xr:revisionPtr revIDLastSave="0" documentId="8_{925F45E0-CA94-4F5E-A93B-17E4320EF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" sheetId="53" r:id="rId1"/>
    <sheet name="千代田区" sheetId="28" r:id="rId2"/>
    <sheet name="中央区" sheetId="29" r:id="rId3"/>
    <sheet name="港区" sheetId="30" r:id="rId4"/>
    <sheet name="新宿区" sheetId="31" r:id="rId5"/>
    <sheet name="文京区" sheetId="32" r:id="rId6"/>
    <sheet name="台東区" sheetId="33" r:id="rId7"/>
    <sheet name="墨田区" sheetId="34" r:id="rId8"/>
    <sheet name="江東区" sheetId="35" r:id="rId9"/>
    <sheet name="品川区" sheetId="36" r:id="rId10"/>
    <sheet name="目黒区" sheetId="37" r:id="rId11"/>
    <sheet name="大田区" sheetId="38" r:id="rId12"/>
    <sheet name="世田谷区" sheetId="39" r:id="rId13"/>
    <sheet name="世田谷区(2)" sheetId="40" r:id="rId14"/>
    <sheet name="渋谷区" sheetId="41" r:id="rId15"/>
    <sheet name="中野区" sheetId="42" r:id="rId16"/>
    <sheet name="杉並区" sheetId="43" r:id="rId17"/>
    <sheet name="豊島区" sheetId="44" r:id="rId18"/>
    <sheet name="北区" sheetId="45" r:id="rId19"/>
    <sheet name="荒川区" sheetId="46" r:id="rId20"/>
    <sheet name="板橋区" sheetId="47" r:id="rId21"/>
    <sheet name="練馬区" sheetId="48" r:id="rId22"/>
    <sheet name="足立区" sheetId="50" r:id="rId23"/>
    <sheet name="葛飾区" sheetId="51" r:id="rId24"/>
    <sheet name="江戸川区" sheetId="52" r:id="rId25"/>
  </sheets>
  <definedNames>
    <definedName name="_xlnm.Print_Area" localSheetId="23">葛飾区!$A:$X</definedName>
    <definedName name="_xlnm.Print_Area" localSheetId="24">江戸川区!$A:$X</definedName>
    <definedName name="_xlnm.Print_Area" localSheetId="8">江東区!$A:$X</definedName>
    <definedName name="_xlnm.Print_Area" localSheetId="3">港区!$A:$X</definedName>
    <definedName name="_xlnm.Print_Area" localSheetId="19">荒川区!$A:$X</definedName>
    <definedName name="_xlnm.Print_Area" localSheetId="14">渋谷区!$A:$X</definedName>
    <definedName name="_xlnm.Print_Area" localSheetId="4">新宿区!$A:$X</definedName>
    <definedName name="_xlnm.Print_Area" localSheetId="16">杉並区!$A:$X</definedName>
    <definedName name="_xlnm.Print_Area" localSheetId="12">世田谷区!$A:$X</definedName>
    <definedName name="_xlnm.Print_Area" localSheetId="13">'世田谷区(2)'!$A:$X</definedName>
    <definedName name="_xlnm.Print_Area" localSheetId="1">千代田区!$A:$X</definedName>
    <definedName name="_xlnm.Print_Area" localSheetId="22">足立区!$A:$X</definedName>
    <definedName name="_xlnm.Print_Area" localSheetId="6">台東区!$A:$X</definedName>
    <definedName name="_xlnm.Print_Area" localSheetId="11">大田区!$A:$X</definedName>
    <definedName name="_xlnm.Print_Area" localSheetId="2">中央区!$A:$X</definedName>
    <definedName name="_xlnm.Print_Area" localSheetId="15">中野区!$A:$X</definedName>
    <definedName name="_xlnm.Print_Area" localSheetId="20">板橋区!$A:$X</definedName>
    <definedName name="_xlnm.Print_Area" localSheetId="9">品川区!$A:$X</definedName>
    <definedName name="_xlnm.Print_Area" localSheetId="5">文京区!$A:$X</definedName>
    <definedName name="_xlnm.Print_Area" localSheetId="17">豊島区!$A:$X</definedName>
    <definedName name="_xlnm.Print_Area" localSheetId="18">北区!$A:$X</definedName>
    <definedName name="_xlnm.Print_Area" localSheetId="7">墨田区!$A:$X</definedName>
    <definedName name="_xlnm.Print_Area" localSheetId="10">目黒区!$A:$X</definedName>
    <definedName name="_xlnm.Print_Area" localSheetId="21">練馬区!$A:$X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3" i="52" l="1"/>
  <c r="W42" i="52"/>
  <c r="S43" i="52"/>
  <c r="S42" i="52"/>
  <c r="O43" i="52"/>
  <c r="O42" i="52"/>
  <c r="K43" i="52"/>
  <c r="K42" i="52"/>
  <c r="G43" i="52"/>
  <c r="G42" i="52"/>
  <c r="C43" i="52"/>
  <c r="C42" i="52"/>
  <c r="W43" i="51"/>
  <c r="W42" i="51"/>
  <c r="S43" i="51"/>
  <c r="S42" i="51"/>
  <c r="O43" i="51"/>
  <c r="O42" i="51"/>
  <c r="K43" i="51"/>
  <c r="K42" i="51"/>
  <c r="G43" i="51"/>
  <c r="G42" i="51"/>
  <c r="C43" i="51"/>
  <c r="C42" i="51"/>
  <c r="W43" i="50"/>
  <c r="W42" i="50"/>
  <c r="S43" i="50"/>
  <c r="S42" i="50"/>
  <c r="O43" i="50"/>
  <c r="O42" i="50"/>
  <c r="K43" i="50"/>
  <c r="K42" i="50"/>
  <c r="G43" i="50"/>
  <c r="G42" i="50"/>
  <c r="C43" i="50"/>
  <c r="C42" i="50"/>
  <c r="W43" i="48"/>
  <c r="W42" i="48"/>
  <c r="S43" i="48"/>
  <c r="S42" i="48"/>
  <c r="O43" i="48"/>
  <c r="O42" i="48"/>
  <c r="K43" i="48"/>
  <c r="K42" i="48"/>
  <c r="G43" i="48"/>
  <c r="G42" i="48"/>
  <c r="C43" i="48"/>
  <c r="C42" i="48"/>
  <c r="W43" i="47"/>
  <c r="W42" i="47"/>
  <c r="S43" i="47"/>
  <c r="S42" i="47"/>
  <c r="O43" i="47"/>
  <c r="O42" i="47"/>
  <c r="K43" i="47"/>
  <c r="K42" i="47"/>
  <c r="G43" i="47"/>
  <c r="G42" i="47"/>
  <c r="C43" i="47"/>
  <c r="C42" i="47"/>
  <c r="W43" i="46"/>
  <c r="W42" i="46"/>
  <c r="S43" i="46"/>
  <c r="S42" i="46"/>
  <c r="O43" i="46"/>
  <c r="O42" i="46"/>
  <c r="K43" i="46"/>
  <c r="K42" i="46"/>
  <c r="G43" i="46"/>
  <c r="G42" i="46"/>
  <c r="C43" i="46"/>
  <c r="C42" i="46"/>
  <c r="W43" i="45"/>
  <c r="W42" i="45"/>
  <c r="S43" i="45"/>
  <c r="S42" i="45"/>
  <c r="O43" i="45"/>
  <c r="O42" i="45"/>
  <c r="K43" i="45"/>
  <c r="K42" i="45"/>
  <c r="G43" i="45"/>
  <c r="G42" i="45"/>
  <c r="C43" i="45"/>
  <c r="C42" i="45"/>
  <c r="W43" i="44"/>
  <c r="W42" i="44"/>
  <c r="S43" i="44"/>
  <c r="S42" i="44"/>
  <c r="O43" i="44"/>
  <c r="O42" i="44"/>
  <c r="K43" i="44"/>
  <c r="K42" i="44"/>
  <c r="G43" i="44"/>
  <c r="G42" i="44"/>
  <c r="C43" i="44"/>
  <c r="C42" i="44"/>
  <c r="W43" i="43"/>
  <c r="W42" i="43"/>
  <c r="S43" i="43"/>
  <c r="S42" i="43"/>
  <c r="O43" i="43"/>
  <c r="O42" i="43"/>
  <c r="K43" i="43"/>
  <c r="K42" i="43"/>
  <c r="G43" i="43"/>
  <c r="G42" i="43"/>
  <c r="C43" i="43"/>
  <c r="C42" i="43"/>
  <c r="W43" i="42"/>
  <c r="W42" i="42"/>
  <c r="S43" i="42"/>
  <c r="S42" i="42"/>
  <c r="O43" i="42"/>
  <c r="O42" i="42"/>
  <c r="K43" i="42"/>
  <c r="K42" i="42"/>
  <c r="G43" i="42"/>
  <c r="G42" i="42"/>
  <c r="C43" i="42"/>
  <c r="C42" i="42"/>
  <c r="W43" i="41"/>
  <c r="W42" i="41"/>
  <c r="S43" i="41"/>
  <c r="S42" i="41"/>
  <c r="O43" i="41"/>
  <c r="O42" i="41"/>
  <c r="K43" i="41"/>
  <c r="K42" i="41"/>
  <c r="G43" i="41"/>
  <c r="G42" i="41"/>
  <c r="C43" i="41"/>
  <c r="C42" i="41"/>
  <c r="W43" i="40"/>
  <c r="W42" i="40"/>
  <c r="S43" i="40"/>
  <c r="S42" i="40"/>
  <c r="O43" i="40"/>
  <c r="O42" i="40"/>
  <c r="K43" i="40"/>
  <c r="K42" i="40"/>
  <c r="G43" i="40"/>
  <c r="G42" i="40"/>
  <c r="C43" i="40"/>
  <c r="C42" i="40"/>
  <c r="W43" i="39"/>
  <c r="W42" i="39"/>
  <c r="S43" i="39"/>
  <c r="S42" i="39"/>
  <c r="O43" i="39"/>
  <c r="O42" i="39"/>
  <c r="K43" i="39"/>
  <c r="K42" i="39"/>
  <c r="G43" i="39"/>
  <c r="G42" i="39"/>
  <c r="C43" i="39"/>
  <c r="C42" i="39"/>
  <c r="W43" i="38"/>
  <c r="W42" i="38"/>
  <c r="S43" i="38"/>
  <c r="S42" i="38"/>
  <c r="O43" i="38"/>
  <c r="O42" i="38"/>
  <c r="K43" i="38"/>
  <c r="K42" i="38"/>
  <c r="G43" i="38"/>
  <c r="G42" i="38"/>
  <c r="C43" i="38"/>
  <c r="C42" i="38"/>
  <c r="W43" i="37"/>
  <c r="W42" i="37"/>
  <c r="S43" i="37"/>
  <c r="S42" i="37"/>
  <c r="O43" i="37"/>
  <c r="O42" i="37"/>
  <c r="K43" i="37"/>
  <c r="K42" i="37"/>
  <c r="G43" i="37"/>
  <c r="G42" i="37"/>
  <c r="C43" i="37"/>
  <c r="C42" i="37"/>
  <c r="W43" i="36"/>
  <c r="W42" i="36"/>
  <c r="S43" i="36"/>
  <c r="S42" i="36"/>
  <c r="O43" i="36"/>
  <c r="O42" i="36"/>
  <c r="K43" i="36"/>
  <c r="K42" i="36"/>
  <c r="G43" i="36"/>
  <c r="G42" i="36"/>
  <c r="C43" i="36"/>
  <c r="C42" i="36"/>
  <c r="W43" i="35"/>
  <c r="W42" i="35"/>
  <c r="S43" i="35"/>
  <c r="S42" i="35"/>
  <c r="O43" i="35"/>
  <c r="O42" i="35"/>
  <c r="K43" i="35"/>
  <c r="K42" i="35"/>
  <c r="G43" i="35"/>
  <c r="G42" i="35"/>
  <c r="C43" i="35"/>
  <c r="C42" i="35"/>
  <c r="W43" i="34"/>
  <c r="W42" i="34"/>
  <c r="S43" i="34"/>
  <c r="S42" i="34"/>
  <c r="O43" i="34"/>
  <c r="O42" i="34"/>
  <c r="K43" i="34"/>
  <c r="K42" i="34"/>
  <c r="G43" i="34"/>
  <c r="G42" i="34"/>
  <c r="C43" i="34"/>
  <c r="C42" i="34"/>
  <c r="W43" i="33"/>
  <c r="W42" i="33"/>
  <c r="S43" i="33"/>
  <c r="S42" i="33"/>
  <c r="O43" i="33"/>
  <c r="O42" i="33"/>
  <c r="K43" i="33"/>
  <c r="K42" i="33"/>
  <c r="G43" i="33"/>
  <c r="G42" i="33"/>
  <c r="C43" i="33"/>
  <c r="C42" i="33"/>
  <c r="W43" i="32"/>
  <c r="W42" i="32"/>
  <c r="S43" i="32"/>
  <c r="S42" i="32"/>
  <c r="O43" i="32"/>
  <c r="O42" i="32"/>
  <c r="K43" i="32"/>
  <c r="K42" i="32"/>
  <c r="G43" i="32"/>
  <c r="G42" i="32"/>
  <c r="C43" i="32"/>
  <c r="C42" i="32"/>
  <c r="W43" i="31"/>
  <c r="W42" i="31"/>
  <c r="S43" i="31"/>
  <c r="S42" i="31"/>
  <c r="O43" i="31"/>
  <c r="O42" i="31"/>
  <c r="K43" i="31"/>
  <c r="K42" i="31"/>
  <c r="G43" i="31"/>
  <c r="G42" i="31"/>
  <c r="C43" i="31"/>
  <c r="C42" i="31"/>
  <c r="W43" i="30"/>
  <c r="W42" i="30"/>
  <c r="S43" i="30"/>
  <c r="S42" i="30"/>
  <c r="O43" i="30"/>
  <c r="O42" i="30"/>
  <c r="K43" i="30"/>
  <c r="K42" i="30"/>
  <c r="G43" i="30"/>
  <c r="G42" i="30"/>
  <c r="C43" i="30"/>
  <c r="C42" i="30"/>
  <c r="W43" i="29"/>
  <c r="W42" i="29"/>
  <c r="S43" i="29"/>
  <c r="S42" i="29"/>
  <c r="O43" i="29"/>
  <c r="O42" i="29"/>
  <c r="K43" i="29"/>
  <c r="K42" i="29"/>
  <c r="G43" i="29"/>
  <c r="G42" i="29"/>
  <c r="C43" i="29"/>
  <c r="C42" i="29"/>
  <c r="W43" i="28"/>
  <c r="W42" i="28"/>
  <c r="S43" i="28"/>
  <c r="S42" i="28"/>
  <c r="O43" i="28"/>
  <c r="O42" i="28"/>
  <c r="K43" i="28"/>
  <c r="K42" i="28"/>
  <c r="G43" i="28"/>
  <c r="G42" i="28"/>
  <c r="C43" i="28"/>
  <c r="C42" i="28"/>
  <c r="H42" i="53"/>
  <c r="G42" i="53"/>
  <c r="F42" i="53"/>
  <c r="E42" i="53"/>
  <c r="D42" i="53"/>
  <c r="C42" i="53"/>
  <c r="M3" i="39"/>
  <c r="K44" i="48" l="1"/>
  <c r="K44" i="47"/>
  <c r="I42" i="53"/>
  <c r="X43" i="52"/>
  <c r="T43" i="52"/>
  <c r="P43" i="52"/>
  <c r="L43" i="52"/>
  <c r="H43" i="52"/>
  <c r="D43" i="52"/>
  <c r="X42" i="52"/>
  <c r="H49" i="53" s="1"/>
  <c r="H48" i="53"/>
  <c r="T42" i="52"/>
  <c r="G49" i="53" s="1"/>
  <c r="G48" i="53"/>
  <c r="P42" i="52"/>
  <c r="F49" i="53" s="1"/>
  <c r="F48" i="53"/>
  <c r="L42" i="52"/>
  <c r="E49" i="53" s="1"/>
  <c r="E48" i="53"/>
  <c r="H42" i="52"/>
  <c r="D49" i="53" s="1"/>
  <c r="D48" i="53"/>
  <c r="D42" i="52"/>
  <c r="X43" i="51"/>
  <c r="T43" i="51"/>
  <c r="P43" i="51"/>
  <c r="L43" i="51"/>
  <c r="H43" i="51"/>
  <c r="D43" i="51"/>
  <c r="X42" i="51"/>
  <c r="H47" i="53" s="1"/>
  <c r="H46" i="53"/>
  <c r="T42" i="51"/>
  <c r="G47" i="53" s="1"/>
  <c r="G46" i="53"/>
  <c r="P42" i="51"/>
  <c r="F47" i="53" s="1"/>
  <c r="F46" i="53"/>
  <c r="L42" i="51"/>
  <c r="E47" i="53" s="1"/>
  <c r="E46" i="53"/>
  <c r="H42" i="51"/>
  <c r="D47" i="53" s="1"/>
  <c r="D46" i="53"/>
  <c r="D42" i="51"/>
  <c r="C47" i="53" s="1"/>
  <c r="X43" i="50"/>
  <c r="T43" i="50"/>
  <c r="P43" i="50"/>
  <c r="L43" i="50"/>
  <c r="H43" i="50"/>
  <c r="D43" i="50"/>
  <c r="X42" i="50"/>
  <c r="H45" i="53" s="1"/>
  <c r="H44" i="53"/>
  <c r="T42" i="50"/>
  <c r="G45" i="53" s="1"/>
  <c r="G44" i="53"/>
  <c r="P42" i="50"/>
  <c r="F45" i="53" s="1"/>
  <c r="F44" i="53"/>
  <c r="L42" i="50"/>
  <c r="E45" i="53" s="1"/>
  <c r="E44" i="53"/>
  <c r="H42" i="50"/>
  <c r="D45" i="53" s="1"/>
  <c r="D44" i="53"/>
  <c r="D42" i="50"/>
  <c r="C45" i="53" s="1"/>
  <c r="X43" i="48"/>
  <c r="T43" i="48"/>
  <c r="P43" i="48"/>
  <c r="L43" i="48"/>
  <c r="H43" i="48"/>
  <c r="D43" i="48"/>
  <c r="X42" i="48"/>
  <c r="H43" i="53" s="1"/>
  <c r="T42" i="48"/>
  <c r="G43" i="53" s="1"/>
  <c r="P42" i="48"/>
  <c r="L42" i="48"/>
  <c r="E43" i="53" s="1"/>
  <c r="H42" i="48"/>
  <c r="D43" i="53" s="1"/>
  <c r="D42" i="48"/>
  <c r="C43" i="53" s="1"/>
  <c r="X43" i="47"/>
  <c r="T43" i="47"/>
  <c r="P43" i="47"/>
  <c r="L43" i="47"/>
  <c r="H43" i="47"/>
  <c r="D43" i="47"/>
  <c r="X42" i="47"/>
  <c r="H41" i="53" s="1"/>
  <c r="H40" i="53"/>
  <c r="T42" i="47"/>
  <c r="G41" i="53" s="1"/>
  <c r="G40" i="53"/>
  <c r="P42" i="47"/>
  <c r="F41" i="53" s="1"/>
  <c r="F40" i="53"/>
  <c r="L42" i="47"/>
  <c r="E41" i="53" s="1"/>
  <c r="E40" i="53"/>
  <c r="H42" i="47"/>
  <c r="D41" i="53" s="1"/>
  <c r="D40" i="53"/>
  <c r="D42" i="47"/>
  <c r="C41" i="53" s="1"/>
  <c r="X43" i="46"/>
  <c r="T43" i="46"/>
  <c r="P43" i="46"/>
  <c r="L43" i="46"/>
  <c r="H43" i="46"/>
  <c r="D43" i="46"/>
  <c r="X42" i="46"/>
  <c r="H39" i="53" s="1"/>
  <c r="H38" i="53"/>
  <c r="T42" i="46"/>
  <c r="G39" i="53" s="1"/>
  <c r="G38" i="53"/>
  <c r="P42" i="46"/>
  <c r="F39" i="53" s="1"/>
  <c r="F38" i="53"/>
  <c r="L42" i="46"/>
  <c r="E39" i="53" s="1"/>
  <c r="E38" i="53"/>
  <c r="H42" i="46"/>
  <c r="D39" i="53" s="1"/>
  <c r="D38" i="53"/>
  <c r="D42" i="46"/>
  <c r="X43" i="45"/>
  <c r="T43" i="45"/>
  <c r="P43" i="45"/>
  <c r="L43" i="45"/>
  <c r="H43" i="45"/>
  <c r="D43" i="45"/>
  <c r="X42" i="45"/>
  <c r="H37" i="53" s="1"/>
  <c r="H36" i="53"/>
  <c r="T42" i="45"/>
  <c r="G37" i="53" s="1"/>
  <c r="G36" i="53"/>
  <c r="P42" i="45"/>
  <c r="F37" i="53" s="1"/>
  <c r="F36" i="53"/>
  <c r="L42" i="45"/>
  <c r="E37" i="53" s="1"/>
  <c r="E36" i="53"/>
  <c r="H42" i="45"/>
  <c r="D37" i="53" s="1"/>
  <c r="D36" i="53"/>
  <c r="D42" i="45"/>
  <c r="X43" i="44"/>
  <c r="T43" i="44"/>
  <c r="P43" i="44"/>
  <c r="L43" i="44"/>
  <c r="H43" i="44"/>
  <c r="D43" i="44"/>
  <c r="X42" i="44"/>
  <c r="H35" i="53" s="1"/>
  <c r="H34" i="53"/>
  <c r="T42" i="44"/>
  <c r="G35" i="53" s="1"/>
  <c r="G34" i="53"/>
  <c r="P42" i="44"/>
  <c r="F35" i="53" s="1"/>
  <c r="F34" i="53"/>
  <c r="L42" i="44"/>
  <c r="E35" i="53" s="1"/>
  <c r="E34" i="53"/>
  <c r="H42" i="44"/>
  <c r="D35" i="53" s="1"/>
  <c r="D34" i="53"/>
  <c r="D42" i="44"/>
  <c r="C35" i="53" s="1"/>
  <c r="X43" i="43"/>
  <c r="T43" i="43"/>
  <c r="P43" i="43"/>
  <c r="L43" i="43"/>
  <c r="H43" i="43"/>
  <c r="D43" i="43"/>
  <c r="X42" i="43"/>
  <c r="H33" i="53" s="1"/>
  <c r="H32" i="53"/>
  <c r="T42" i="43"/>
  <c r="G33" i="53" s="1"/>
  <c r="G32" i="53"/>
  <c r="P42" i="43"/>
  <c r="F33" i="53" s="1"/>
  <c r="F32" i="53"/>
  <c r="L42" i="43"/>
  <c r="E33" i="53" s="1"/>
  <c r="E32" i="53"/>
  <c r="H42" i="43"/>
  <c r="D33" i="53" s="1"/>
  <c r="D32" i="53"/>
  <c r="D42" i="43"/>
  <c r="C33" i="53" s="1"/>
  <c r="X43" i="42"/>
  <c r="T43" i="42"/>
  <c r="P43" i="42"/>
  <c r="L43" i="42"/>
  <c r="H43" i="42"/>
  <c r="D43" i="42"/>
  <c r="X42" i="42"/>
  <c r="H31" i="53" s="1"/>
  <c r="H30" i="53"/>
  <c r="T42" i="42"/>
  <c r="G31" i="53" s="1"/>
  <c r="G30" i="53"/>
  <c r="P42" i="42"/>
  <c r="F31" i="53" s="1"/>
  <c r="F30" i="53"/>
  <c r="L42" i="42"/>
  <c r="E31" i="53" s="1"/>
  <c r="E30" i="53"/>
  <c r="H42" i="42"/>
  <c r="D31" i="53" s="1"/>
  <c r="D30" i="53"/>
  <c r="D42" i="42"/>
  <c r="X43" i="41"/>
  <c r="T43" i="41"/>
  <c r="P43" i="41"/>
  <c r="L43" i="41"/>
  <c r="H43" i="41"/>
  <c r="D43" i="41"/>
  <c r="X42" i="41"/>
  <c r="H29" i="53" s="1"/>
  <c r="H28" i="53"/>
  <c r="T42" i="41"/>
  <c r="G29" i="53" s="1"/>
  <c r="G28" i="53"/>
  <c r="P42" i="41"/>
  <c r="F29" i="53" s="1"/>
  <c r="F28" i="53"/>
  <c r="L42" i="41"/>
  <c r="E29" i="53" s="1"/>
  <c r="E28" i="53"/>
  <c r="H42" i="41"/>
  <c r="D29" i="53" s="1"/>
  <c r="D28" i="53"/>
  <c r="D42" i="41"/>
  <c r="C29" i="53" s="1"/>
  <c r="X43" i="40"/>
  <c r="T43" i="40"/>
  <c r="P43" i="40"/>
  <c r="L43" i="40"/>
  <c r="H43" i="40"/>
  <c r="G45" i="40"/>
  <c r="D43" i="40"/>
  <c r="X42" i="40"/>
  <c r="W44" i="40"/>
  <c r="H26" i="53" s="1"/>
  <c r="T42" i="40"/>
  <c r="P42" i="40"/>
  <c r="L42" i="40"/>
  <c r="K44" i="40"/>
  <c r="E26" i="53" s="1"/>
  <c r="H42" i="40"/>
  <c r="G44" i="40"/>
  <c r="D26" i="53" s="1"/>
  <c r="D42" i="40"/>
  <c r="X43" i="39"/>
  <c r="W45" i="40"/>
  <c r="T43" i="39"/>
  <c r="S45" i="40"/>
  <c r="P43" i="39"/>
  <c r="O45" i="40"/>
  <c r="L43" i="39"/>
  <c r="K45" i="40"/>
  <c r="H43" i="39"/>
  <c r="D43" i="39"/>
  <c r="C45" i="40"/>
  <c r="X42" i="39"/>
  <c r="T42" i="39"/>
  <c r="S44" i="40"/>
  <c r="G26" i="53" s="1"/>
  <c r="P42" i="39"/>
  <c r="O44" i="40"/>
  <c r="F26" i="53" s="1"/>
  <c r="L42" i="39"/>
  <c r="H42" i="39"/>
  <c r="D42" i="39"/>
  <c r="C44" i="40"/>
  <c r="X43" i="38"/>
  <c r="T43" i="38"/>
  <c r="P43" i="38"/>
  <c r="L43" i="38"/>
  <c r="H43" i="38"/>
  <c r="D43" i="38"/>
  <c r="X42" i="38"/>
  <c r="H25" i="53" s="1"/>
  <c r="H24" i="53"/>
  <c r="T42" i="38"/>
  <c r="G25" i="53" s="1"/>
  <c r="G24" i="53"/>
  <c r="P42" i="38"/>
  <c r="F25" i="53" s="1"/>
  <c r="F24" i="53"/>
  <c r="L42" i="38"/>
  <c r="E25" i="53" s="1"/>
  <c r="E24" i="53"/>
  <c r="H42" i="38"/>
  <c r="D25" i="53" s="1"/>
  <c r="D24" i="53"/>
  <c r="D42" i="38"/>
  <c r="C25" i="53" s="1"/>
  <c r="X43" i="37"/>
  <c r="T43" i="37"/>
  <c r="P43" i="37"/>
  <c r="L43" i="37"/>
  <c r="H43" i="37"/>
  <c r="D43" i="37"/>
  <c r="X42" i="37"/>
  <c r="H23" i="53" s="1"/>
  <c r="H22" i="53"/>
  <c r="T42" i="37"/>
  <c r="G23" i="53" s="1"/>
  <c r="G22" i="53"/>
  <c r="P42" i="37"/>
  <c r="F23" i="53" s="1"/>
  <c r="F22" i="53"/>
  <c r="L42" i="37"/>
  <c r="E23" i="53" s="1"/>
  <c r="E22" i="53"/>
  <c r="H42" i="37"/>
  <c r="D23" i="53" s="1"/>
  <c r="D22" i="53"/>
  <c r="D42" i="37"/>
  <c r="C23" i="53" s="1"/>
  <c r="X43" i="36"/>
  <c r="T43" i="36"/>
  <c r="P43" i="36"/>
  <c r="L43" i="36"/>
  <c r="H43" i="36"/>
  <c r="D43" i="36"/>
  <c r="X42" i="36"/>
  <c r="H21" i="53" s="1"/>
  <c r="H20" i="53"/>
  <c r="T42" i="36"/>
  <c r="G21" i="53" s="1"/>
  <c r="G20" i="53"/>
  <c r="P42" i="36"/>
  <c r="F21" i="53" s="1"/>
  <c r="F20" i="53"/>
  <c r="L42" i="36"/>
  <c r="E21" i="53" s="1"/>
  <c r="E20" i="53"/>
  <c r="H42" i="36"/>
  <c r="D21" i="53" s="1"/>
  <c r="D20" i="53"/>
  <c r="D42" i="36"/>
  <c r="X43" i="35"/>
  <c r="T43" i="35"/>
  <c r="P43" i="35"/>
  <c r="L43" i="35"/>
  <c r="H43" i="35"/>
  <c r="D43" i="35"/>
  <c r="X42" i="35"/>
  <c r="H19" i="53" s="1"/>
  <c r="H18" i="53"/>
  <c r="T42" i="35"/>
  <c r="G19" i="53" s="1"/>
  <c r="G18" i="53"/>
  <c r="P42" i="35"/>
  <c r="F19" i="53" s="1"/>
  <c r="F18" i="53"/>
  <c r="L42" i="35"/>
  <c r="E19" i="53" s="1"/>
  <c r="E18" i="53"/>
  <c r="H42" i="35"/>
  <c r="D19" i="53" s="1"/>
  <c r="D18" i="53"/>
  <c r="D42" i="35"/>
  <c r="C19" i="53" s="1"/>
  <c r="X43" i="34"/>
  <c r="T43" i="34"/>
  <c r="P43" i="34"/>
  <c r="L43" i="34"/>
  <c r="H43" i="34"/>
  <c r="D43" i="34"/>
  <c r="X42" i="34"/>
  <c r="H17" i="53" s="1"/>
  <c r="H16" i="53"/>
  <c r="T42" i="34"/>
  <c r="G17" i="53" s="1"/>
  <c r="G16" i="53"/>
  <c r="P42" i="34"/>
  <c r="F17" i="53" s="1"/>
  <c r="F16" i="53"/>
  <c r="L42" i="34"/>
  <c r="E17" i="53" s="1"/>
  <c r="E16" i="53"/>
  <c r="H42" i="34"/>
  <c r="D17" i="53" s="1"/>
  <c r="D16" i="53"/>
  <c r="D42" i="34"/>
  <c r="C17" i="53" s="1"/>
  <c r="X43" i="33"/>
  <c r="T43" i="33"/>
  <c r="P43" i="33"/>
  <c r="L43" i="33"/>
  <c r="H43" i="33"/>
  <c r="D43" i="33"/>
  <c r="X42" i="33"/>
  <c r="H15" i="53" s="1"/>
  <c r="H14" i="53"/>
  <c r="T42" i="33"/>
  <c r="G15" i="53" s="1"/>
  <c r="G14" i="53"/>
  <c r="P42" i="33"/>
  <c r="F15" i="53" s="1"/>
  <c r="F14" i="53"/>
  <c r="L42" i="33"/>
  <c r="E15" i="53" s="1"/>
  <c r="E14" i="53"/>
  <c r="H42" i="33"/>
  <c r="D15" i="53" s="1"/>
  <c r="D14" i="53"/>
  <c r="D42" i="33"/>
  <c r="X43" i="32"/>
  <c r="T43" i="32"/>
  <c r="P43" i="32"/>
  <c r="L43" i="32"/>
  <c r="H43" i="32"/>
  <c r="D43" i="32"/>
  <c r="X42" i="32"/>
  <c r="H13" i="53" s="1"/>
  <c r="H12" i="53"/>
  <c r="T42" i="32"/>
  <c r="G13" i="53" s="1"/>
  <c r="G12" i="53"/>
  <c r="P42" i="32"/>
  <c r="F13" i="53" s="1"/>
  <c r="F12" i="53"/>
  <c r="L42" i="32"/>
  <c r="E13" i="53" s="1"/>
  <c r="E12" i="53"/>
  <c r="H42" i="32"/>
  <c r="D13" i="53" s="1"/>
  <c r="D12" i="53"/>
  <c r="D42" i="32"/>
  <c r="X43" i="31"/>
  <c r="T43" i="31"/>
  <c r="P43" i="31"/>
  <c r="L43" i="31"/>
  <c r="H43" i="31"/>
  <c r="D43" i="31"/>
  <c r="X42" i="31"/>
  <c r="H11" i="53" s="1"/>
  <c r="H10" i="53"/>
  <c r="T42" i="31"/>
  <c r="G11" i="53" s="1"/>
  <c r="G10" i="53"/>
  <c r="P42" i="31"/>
  <c r="F11" i="53" s="1"/>
  <c r="F10" i="53"/>
  <c r="L42" i="31"/>
  <c r="E11" i="53" s="1"/>
  <c r="E10" i="53"/>
  <c r="H42" i="31"/>
  <c r="D11" i="53" s="1"/>
  <c r="D10" i="53"/>
  <c r="D42" i="31"/>
  <c r="C11" i="53" s="1"/>
  <c r="X43" i="30"/>
  <c r="T43" i="30"/>
  <c r="P43" i="30"/>
  <c r="L43" i="30"/>
  <c r="H43" i="30"/>
  <c r="D43" i="30"/>
  <c r="X42" i="30"/>
  <c r="H9" i="53" s="1"/>
  <c r="H8" i="53"/>
  <c r="T42" i="30"/>
  <c r="G9" i="53" s="1"/>
  <c r="G8" i="53"/>
  <c r="P42" i="30"/>
  <c r="F9" i="53" s="1"/>
  <c r="F8" i="53"/>
  <c r="L42" i="30"/>
  <c r="E9" i="53" s="1"/>
  <c r="E8" i="53"/>
  <c r="H42" i="30"/>
  <c r="D9" i="53" s="1"/>
  <c r="D8" i="53"/>
  <c r="D42" i="30"/>
  <c r="C9" i="53" s="1"/>
  <c r="X43" i="29"/>
  <c r="T43" i="29"/>
  <c r="P43" i="29"/>
  <c r="L43" i="29"/>
  <c r="H43" i="29"/>
  <c r="D43" i="29"/>
  <c r="X42" i="29"/>
  <c r="H7" i="53" s="1"/>
  <c r="H6" i="53"/>
  <c r="T42" i="29"/>
  <c r="G7" i="53" s="1"/>
  <c r="G6" i="53"/>
  <c r="P42" i="29"/>
  <c r="F7" i="53" s="1"/>
  <c r="F6" i="53"/>
  <c r="L42" i="29"/>
  <c r="E7" i="53" s="1"/>
  <c r="E6" i="53"/>
  <c r="H42" i="29"/>
  <c r="D7" i="53" s="1"/>
  <c r="D6" i="53"/>
  <c r="D42" i="29"/>
  <c r="X43" i="28"/>
  <c r="T43" i="28"/>
  <c r="P43" i="28"/>
  <c r="L43" i="28"/>
  <c r="H43" i="28"/>
  <c r="D43" i="28"/>
  <c r="X42" i="28"/>
  <c r="H5" i="53" s="1"/>
  <c r="H4" i="53"/>
  <c r="T42" i="28"/>
  <c r="G5" i="53" s="1"/>
  <c r="G4" i="53"/>
  <c r="P42" i="28"/>
  <c r="F5" i="53" s="1"/>
  <c r="F4" i="53"/>
  <c r="L42" i="28"/>
  <c r="E5" i="53" s="1"/>
  <c r="E4" i="53"/>
  <c r="H42" i="28"/>
  <c r="D5" i="53" s="1"/>
  <c r="D4" i="53"/>
  <c r="D42" i="28"/>
  <c r="F43" i="53" l="1"/>
  <c r="I43" i="53" s="1"/>
  <c r="O44" i="48"/>
  <c r="M3" i="48" s="1"/>
  <c r="I25" i="53"/>
  <c r="D44" i="40"/>
  <c r="C27" i="53" s="1"/>
  <c r="H45" i="40"/>
  <c r="O44" i="52"/>
  <c r="M3" i="52" s="1"/>
  <c r="C49" i="53"/>
  <c r="I49" i="53" s="1"/>
  <c r="I45" i="53"/>
  <c r="I41" i="53"/>
  <c r="O44" i="46"/>
  <c r="M3" i="46" s="1"/>
  <c r="C39" i="53"/>
  <c r="I39" i="53" s="1"/>
  <c r="O44" i="45"/>
  <c r="M3" i="45" s="1"/>
  <c r="C37" i="53"/>
  <c r="I37" i="53" s="1"/>
  <c r="I35" i="53"/>
  <c r="I33" i="53"/>
  <c r="O44" i="42"/>
  <c r="M3" i="42" s="1"/>
  <c r="C31" i="53"/>
  <c r="I31" i="53" s="1"/>
  <c r="P44" i="40"/>
  <c r="F27" i="53" s="1"/>
  <c r="P45" i="40"/>
  <c r="L45" i="40"/>
  <c r="L44" i="40"/>
  <c r="E27" i="53" s="1"/>
  <c r="H44" i="40"/>
  <c r="D27" i="53" s="1"/>
  <c r="D45" i="40"/>
  <c r="I23" i="53"/>
  <c r="O44" i="36"/>
  <c r="M3" i="36" s="1"/>
  <c r="C21" i="53"/>
  <c r="I21" i="53" s="1"/>
  <c r="O44" i="33"/>
  <c r="M3" i="33" s="1"/>
  <c r="C15" i="53"/>
  <c r="I15" i="53" s="1"/>
  <c r="O44" i="32"/>
  <c r="M3" i="32" s="1"/>
  <c r="C13" i="53"/>
  <c r="I13" i="53" s="1"/>
  <c r="I9" i="53"/>
  <c r="I47" i="53"/>
  <c r="O44" i="50"/>
  <c r="M3" i="50" s="1"/>
  <c r="O44" i="47"/>
  <c r="M3" i="47" s="1"/>
  <c r="O44" i="44"/>
  <c r="M3" i="44" s="1"/>
  <c r="O44" i="43"/>
  <c r="M3" i="43" s="1"/>
  <c r="I29" i="53"/>
  <c r="O44" i="41"/>
  <c r="M3" i="41" s="1"/>
  <c r="T44" i="40"/>
  <c r="G27" i="53" s="1"/>
  <c r="X45" i="40"/>
  <c r="X44" i="40"/>
  <c r="H27" i="53" s="1"/>
  <c r="O44" i="38"/>
  <c r="M3" i="38" s="1"/>
  <c r="O44" i="37"/>
  <c r="M3" i="37" s="1"/>
  <c r="O44" i="35"/>
  <c r="M3" i="35" s="1"/>
  <c r="I19" i="53"/>
  <c r="I17" i="53"/>
  <c r="O44" i="31"/>
  <c r="M3" i="31" s="1"/>
  <c r="I11" i="53"/>
  <c r="O44" i="30"/>
  <c r="M3" i="30" s="1"/>
  <c r="O44" i="29"/>
  <c r="M3" i="29" s="1"/>
  <c r="C7" i="53"/>
  <c r="I7" i="53" s="1"/>
  <c r="O44" i="28"/>
  <c r="M3" i="28" s="1"/>
  <c r="C5" i="53"/>
  <c r="K44" i="52"/>
  <c r="C48" i="53"/>
  <c r="I48" i="53" s="1"/>
  <c r="O44" i="51"/>
  <c r="M3" i="51" s="1"/>
  <c r="K44" i="51"/>
  <c r="C46" i="53"/>
  <c r="I46" i="53" s="1"/>
  <c r="K44" i="50"/>
  <c r="C44" i="53"/>
  <c r="I44" i="53" s="1"/>
  <c r="C40" i="53"/>
  <c r="I40" i="53" s="1"/>
  <c r="K44" i="46"/>
  <c r="C38" i="53"/>
  <c r="I38" i="53" s="1"/>
  <c r="K44" i="45"/>
  <c r="C36" i="53"/>
  <c r="I36" i="53" s="1"/>
  <c r="K44" i="44"/>
  <c r="C34" i="53"/>
  <c r="I34" i="53" s="1"/>
  <c r="K44" i="43"/>
  <c r="C32" i="53"/>
  <c r="I32" i="53" s="1"/>
  <c r="K44" i="42"/>
  <c r="C30" i="53"/>
  <c r="I30" i="53" s="1"/>
  <c r="K44" i="41"/>
  <c r="C28" i="53"/>
  <c r="I28" i="53" s="1"/>
  <c r="T45" i="40"/>
  <c r="K46" i="40"/>
  <c r="C26" i="53"/>
  <c r="I26" i="53" s="1"/>
  <c r="K44" i="38"/>
  <c r="C24" i="53"/>
  <c r="I24" i="53" s="1"/>
  <c r="K44" i="37"/>
  <c r="C22" i="53"/>
  <c r="I22" i="53" s="1"/>
  <c r="K44" i="36"/>
  <c r="C20" i="53"/>
  <c r="I20" i="53" s="1"/>
  <c r="K44" i="35"/>
  <c r="C18" i="53"/>
  <c r="I18" i="53" s="1"/>
  <c r="G50" i="53"/>
  <c r="O44" i="34"/>
  <c r="M3" i="34" s="1"/>
  <c r="K44" i="34"/>
  <c r="C16" i="53"/>
  <c r="I16" i="53" s="1"/>
  <c r="K44" i="33"/>
  <c r="C14" i="53"/>
  <c r="I14" i="53" s="1"/>
  <c r="K44" i="32"/>
  <c r="C12" i="53"/>
  <c r="I12" i="53" s="1"/>
  <c r="K44" i="31"/>
  <c r="C10" i="53"/>
  <c r="I10" i="53" s="1"/>
  <c r="E50" i="53"/>
  <c r="K44" i="30"/>
  <c r="C8" i="53"/>
  <c r="I8" i="53" s="1"/>
  <c r="H50" i="53"/>
  <c r="F50" i="53"/>
  <c r="D50" i="53"/>
  <c r="K44" i="29"/>
  <c r="C6" i="53"/>
  <c r="I6" i="53" s="1"/>
  <c r="K44" i="28"/>
  <c r="C4" i="53"/>
  <c r="I27" i="53" l="1"/>
  <c r="F51" i="53"/>
  <c r="H51" i="53"/>
  <c r="D51" i="53"/>
  <c r="C51" i="53"/>
  <c r="E51" i="53"/>
  <c r="O46" i="40"/>
  <c r="M3" i="40" s="1"/>
  <c r="G51" i="53"/>
  <c r="I5" i="53"/>
  <c r="C50" i="53"/>
  <c r="I4" i="53"/>
  <c r="I50" i="53" s="1"/>
  <c r="I51" i="53" l="1"/>
</calcChain>
</file>

<file path=xl/sharedStrings.xml><?xml version="1.0" encoding="utf-8"?>
<sst xmlns="http://schemas.openxmlformats.org/spreadsheetml/2006/main" count="5127" uniqueCount="901">
  <si>
    <t>スポンサー</t>
    <phoneticPr fontId="3"/>
  </si>
  <si>
    <t>品　名</t>
    <rPh sb="0" eb="3">
      <t>ヒンメイ</t>
    </rPh>
    <phoneticPr fontId="3"/>
  </si>
  <si>
    <t>代理店</t>
    <rPh sb="0" eb="3">
      <t>ダイリテン</t>
    </rPh>
    <phoneticPr fontId="3"/>
  </si>
  <si>
    <t>担　当</t>
    <rPh sb="0" eb="3">
      <t>タントウ</t>
    </rPh>
    <phoneticPr fontId="3"/>
  </si>
  <si>
    <t>折　込　日</t>
    <rPh sb="0" eb="3">
      <t>オリコミ</t>
    </rPh>
    <rPh sb="4" eb="5">
      <t>ヒ</t>
    </rPh>
    <phoneticPr fontId="3"/>
  </si>
  <si>
    <t>サイズ</t>
    <phoneticPr fontId="3"/>
  </si>
  <si>
    <t>総枚数</t>
    <rPh sb="0" eb="1">
      <t>ソウ</t>
    </rPh>
    <rPh sb="1" eb="3">
      <t>マイスウ</t>
    </rPh>
    <phoneticPr fontId="3"/>
  </si>
  <si>
    <t>備　考</t>
    <rPh sb="0" eb="3">
      <t>ビコウ</t>
    </rPh>
    <phoneticPr fontId="3"/>
  </si>
  <si>
    <t>0101</t>
  </si>
  <si>
    <t>千代田区</t>
  </si>
  <si>
    <t xml:space="preserve">    </t>
  </si>
  <si>
    <t>朝日</t>
    <phoneticPr fontId="3"/>
  </si>
  <si>
    <t>部数</t>
    <rPh sb="0" eb="2">
      <t>ブスウ</t>
    </rPh>
    <phoneticPr fontId="3"/>
  </si>
  <si>
    <t>配布数</t>
    <rPh sb="0" eb="2">
      <t>ハイフ</t>
    </rPh>
    <rPh sb="2" eb="3">
      <t>スウ</t>
    </rPh>
    <phoneticPr fontId="3"/>
  </si>
  <si>
    <t>毎日</t>
    <phoneticPr fontId="3"/>
  </si>
  <si>
    <t>読売</t>
    <phoneticPr fontId="3"/>
  </si>
  <si>
    <t>産経</t>
    <phoneticPr fontId="3"/>
  </si>
  <si>
    <t>東京</t>
    <phoneticPr fontId="3"/>
  </si>
  <si>
    <t>日経</t>
    <phoneticPr fontId="3"/>
  </si>
  <si>
    <t>麹町　　</t>
  </si>
  <si>
    <t>神田麹町</t>
  </si>
  <si>
    <t>Ａ麹町　</t>
  </si>
  <si>
    <t xml:space="preserve">   </t>
  </si>
  <si>
    <t>　　　　</t>
  </si>
  <si>
    <t>Ｎ飯田橋</t>
  </si>
  <si>
    <t>Ｇ丸の内</t>
  </si>
  <si>
    <t>神保町　</t>
  </si>
  <si>
    <t>Ｍ神田麹</t>
  </si>
  <si>
    <t>町　　　</t>
  </si>
  <si>
    <t>合　　　　　　　計</t>
    <rPh sb="0" eb="9">
      <t>ゴウケイ</t>
    </rPh>
    <phoneticPr fontId="3"/>
  </si>
  <si>
    <t>（</t>
    <phoneticPr fontId="3"/>
  </si>
  <si>
    <t>）</t>
    <phoneticPr fontId="3"/>
  </si>
  <si>
    <t>　　　　　　　　　　　　　　　　　　　　　　　　　　　　　　　　　　　　</t>
  </si>
  <si>
    <t>★印は主として夕刊に折込む販売店　　☆印は１部地域夕刊に折込む販売店　　</t>
  </si>
  <si>
    <t>合売店は、産経・東京・日経の指定ができない場合が多いのでご注意下さい。　</t>
  </si>
  <si>
    <t>0102</t>
  </si>
  <si>
    <t>中央区</t>
  </si>
  <si>
    <t>銀座築地</t>
  </si>
  <si>
    <t>日本橋　</t>
  </si>
  <si>
    <t>人形町　</t>
  </si>
  <si>
    <t>Ｎ東銀座</t>
  </si>
  <si>
    <t>茅場町　</t>
  </si>
  <si>
    <t>銀座　　</t>
  </si>
  <si>
    <t>京橋　　</t>
  </si>
  <si>
    <t>Ｙ銀座　</t>
  </si>
  <si>
    <t>Ｙ東京ベ</t>
  </si>
  <si>
    <t>東京ベイ</t>
  </si>
  <si>
    <t>イタウン</t>
  </si>
  <si>
    <t>タウン　</t>
  </si>
  <si>
    <t>Ｓ京橋　</t>
  </si>
  <si>
    <t>Ｍ銀座　</t>
  </si>
  <si>
    <t>Ｎ兜町　</t>
  </si>
  <si>
    <t>Ｎ銀座　</t>
  </si>
  <si>
    <t>晴海　　</t>
  </si>
  <si>
    <t>Ｎ日本橋</t>
  </si>
  <si>
    <t>Ｎ浜町　</t>
  </si>
  <si>
    <t>0103</t>
  </si>
  <si>
    <t>港区</t>
  </si>
  <si>
    <t>麻布赤坂</t>
  </si>
  <si>
    <t>麻布　　</t>
  </si>
  <si>
    <t>三田　　</t>
  </si>
  <si>
    <t>新橋　　</t>
  </si>
  <si>
    <t>青山　　</t>
  </si>
  <si>
    <t>高輪　　</t>
  </si>
  <si>
    <t>汐留新橋</t>
  </si>
  <si>
    <t>白金高輪</t>
  </si>
  <si>
    <t>赤坂　　</t>
  </si>
  <si>
    <t>Ｍ麻布赤</t>
  </si>
  <si>
    <t>坂　　　</t>
  </si>
  <si>
    <t>三田白金</t>
  </si>
  <si>
    <t>Ｎ高輪　</t>
  </si>
  <si>
    <t>Ｎ麻布十</t>
  </si>
  <si>
    <t>番　　　</t>
  </si>
  <si>
    <t>田町浜松</t>
  </si>
  <si>
    <t>田町　　</t>
  </si>
  <si>
    <t>金杉橋　</t>
  </si>
  <si>
    <t>高輪ゲー</t>
  </si>
  <si>
    <t>芝浦　　</t>
  </si>
  <si>
    <t>Ｎ西麻布</t>
  </si>
  <si>
    <t>トウェイ</t>
  </si>
  <si>
    <t>Ｙ青山　</t>
  </si>
  <si>
    <t>Ａ田町浜</t>
  </si>
  <si>
    <t>松町　　</t>
  </si>
  <si>
    <t>Ｎ田町　</t>
  </si>
  <si>
    <t>Ｙ白金高</t>
  </si>
  <si>
    <t>Ａ高輪ゲ</t>
  </si>
  <si>
    <t>輪　　　</t>
  </si>
  <si>
    <t>ートウェ</t>
  </si>
  <si>
    <t>0104</t>
  </si>
  <si>
    <t>新宿区</t>
  </si>
  <si>
    <t>神楽坂　</t>
  </si>
  <si>
    <t>若松河田</t>
  </si>
  <si>
    <t>落合中井</t>
  </si>
  <si>
    <t>四谷　　</t>
  </si>
  <si>
    <t>早大前　</t>
  </si>
  <si>
    <t>新宿東　</t>
  </si>
  <si>
    <t>西新宿　</t>
  </si>
  <si>
    <t>四谷新宿</t>
  </si>
  <si>
    <t>四谷若松</t>
  </si>
  <si>
    <t>新宿西口</t>
  </si>
  <si>
    <t>北新宿　</t>
  </si>
  <si>
    <t>Ｎ新宿　</t>
  </si>
  <si>
    <t>新宿　　</t>
  </si>
  <si>
    <t>落合　　</t>
  </si>
  <si>
    <t>高田馬場</t>
  </si>
  <si>
    <t>Ｎ目白　</t>
  </si>
  <si>
    <t>目白　　</t>
  </si>
  <si>
    <t>大久保　</t>
  </si>
  <si>
    <t>Ａ大久保</t>
  </si>
  <si>
    <t>新宿新都</t>
  </si>
  <si>
    <t>牛込神楽</t>
  </si>
  <si>
    <t>心　　　</t>
  </si>
  <si>
    <t>落合南長</t>
  </si>
  <si>
    <t>Ａ早大前</t>
  </si>
  <si>
    <t>崎　　　</t>
  </si>
  <si>
    <t>Ｎ四谷　</t>
  </si>
  <si>
    <t>0105</t>
  </si>
  <si>
    <t>文京区</t>
  </si>
  <si>
    <t>本郷　　</t>
  </si>
  <si>
    <t>小石川　</t>
  </si>
  <si>
    <t>千駄木　</t>
  </si>
  <si>
    <t>早稲田小</t>
  </si>
  <si>
    <t>Ａ小石川</t>
  </si>
  <si>
    <t>根津　　</t>
  </si>
  <si>
    <t>石川　　</t>
  </si>
  <si>
    <t>駕篭町　</t>
  </si>
  <si>
    <t>Ａ茗荷谷</t>
  </si>
  <si>
    <t>音羽　　</t>
  </si>
  <si>
    <t>Ｎ小石川</t>
  </si>
  <si>
    <t>茗荷谷駕</t>
  </si>
  <si>
    <t>Ａ千駄木</t>
  </si>
  <si>
    <t>篭町　　</t>
  </si>
  <si>
    <t>本駒込　</t>
  </si>
  <si>
    <t>千石　　</t>
  </si>
  <si>
    <t>茗荷谷　</t>
  </si>
  <si>
    <t>湯島　　</t>
  </si>
  <si>
    <t>0106</t>
  </si>
  <si>
    <t>台東区</t>
  </si>
  <si>
    <t>上野御徒</t>
  </si>
  <si>
    <t>Ｔ三ノ輪</t>
  </si>
  <si>
    <t>入谷上野</t>
  </si>
  <si>
    <t>浅草三ノ</t>
  </si>
  <si>
    <t>上野　　</t>
  </si>
  <si>
    <t>浅草　　</t>
  </si>
  <si>
    <t>上野入谷</t>
  </si>
  <si>
    <t>Ｔ浅草竜</t>
  </si>
  <si>
    <t>上野浅草</t>
  </si>
  <si>
    <t>浅草竜泉</t>
  </si>
  <si>
    <t>泉寺　　</t>
  </si>
  <si>
    <t>橋　　　</t>
  </si>
  <si>
    <t>寺　　　</t>
  </si>
  <si>
    <t>浅草雷門</t>
  </si>
  <si>
    <t>Ａ上野入</t>
  </si>
  <si>
    <t>浅草橋　</t>
  </si>
  <si>
    <t>三ノ輪　</t>
  </si>
  <si>
    <t>谷　　　</t>
  </si>
  <si>
    <t>Ａ上野御</t>
  </si>
  <si>
    <t>浅草西　</t>
  </si>
  <si>
    <t>徒町　　</t>
  </si>
  <si>
    <t>Ａ浅草雷</t>
  </si>
  <si>
    <t>門　　　</t>
  </si>
  <si>
    <t>0107</t>
  </si>
  <si>
    <t>墨田区</t>
  </si>
  <si>
    <t>両国　　</t>
  </si>
  <si>
    <t>東向島　</t>
  </si>
  <si>
    <t>向島　　</t>
  </si>
  <si>
    <t>押上曳舟</t>
  </si>
  <si>
    <t>平井　　</t>
  </si>
  <si>
    <t>隅田　　</t>
  </si>
  <si>
    <t>Ｎ両国　</t>
  </si>
  <si>
    <t>Ａ両国　</t>
  </si>
  <si>
    <t>Ｔ向島　</t>
  </si>
  <si>
    <t>両国・本</t>
  </si>
  <si>
    <t>所吾妻橋</t>
  </si>
  <si>
    <t>業平　　</t>
  </si>
  <si>
    <t>吾嬬町　</t>
  </si>
  <si>
    <t>Ｔ押上あ</t>
  </si>
  <si>
    <t>押上あず</t>
  </si>
  <si>
    <t>ずま　　</t>
  </si>
  <si>
    <t>ま　　　</t>
  </si>
  <si>
    <t>部　　　</t>
  </si>
  <si>
    <t>0108</t>
  </si>
  <si>
    <t>江東区</t>
  </si>
  <si>
    <t>木場　　</t>
  </si>
  <si>
    <t>砂町　　</t>
  </si>
  <si>
    <t>亀戸　　</t>
  </si>
  <si>
    <t>木場東陽</t>
  </si>
  <si>
    <t>深川　　</t>
  </si>
  <si>
    <t>大島扇橋</t>
  </si>
  <si>
    <t>清澄白河</t>
  </si>
  <si>
    <t>錦糸町　</t>
  </si>
  <si>
    <t>東陽南砂</t>
  </si>
  <si>
    <t>Ａ砂町　</t>
  </si>
  <si>
    <t>Ａ大島扇</t>
  </si>
  <si>
    <t>Ｇ臨海副</t>
  </si>
  <si>
    <t>都心　　</t>
  </si>
  <si>
    <t>前　　　</t>
  </si>
  <si>
    <t>Ｎ亀戸　</t>
  </si>
  <si>
    <t>大島亀戸</t>
  </si>
  <si>
    <t>門前仲町</t>
  </si>
  <si>
    <t>Ｎ深川　</t>
  </si>
  <si>
    <t>Ａ亀戸　</t>
  </si>
  <si>
    <t>0109</t>
  </si>
  <si>
    <t>品川区</t>
  </si>
  <si>
    <t>五反田　</t>
  </si>
  <si>
    <t>品川　　</t>
  </si>
  <si>
    <t>大井　　</t>
  </si>
  <si>
    <t>戸越　　</t>
  </si>
  <si>
    <t>Ｎ大井　</t>
  </si>
  <si>
    <t>大井町　</t>
  </si>
  <si>
    <t>西五反田</t>
  </si>
  <si>
    <t>不動大崎</t>
  </si>
  <si>
    <t>Ｔ大井町</t>
  </si>
  <si>
    <t>旗の台大</t>
  </si>
  <si>
    <t>Ａ武蔵小</t>
  </si>
  <si>
    <t>岡山　　</t>
  </si>
  <si>
    <t>山　　　</t>
  </si>
  <si>
    <t>中延戸越</t>
  </si>
  <si>
    <t>Ｎ戸越　</t>
  </si>
  <si>
    <t>中延駅前</t>
  </si>
  <si>
    <t>Ａ品川　</t>
  </si>
  <si>
    <t>武蔵小山</t>
  </si>
  <si>
    <t>Ｎ五反田</t>
  </si>
  <si>
    <t>西小山中</t>
  </si>
  <si>
    <t>Ａ五反田</t>
  </si>
  <si>
    <t>延　　　</t>
  </si>
  <si>
    <t>西小山　</t>
  </si>
  <si>
    <t>南大井　</t>
  </si>
  <si>
    <t>Ａ中延戸</t>
  </si>
  <si>
    <t>越　　　</t>
  </si>
  <si>
    <t>Ａ大井　</t>
  </si>
  <si>
    <t>0110</t>
  </si>
  <si>
    <t>目黒区</t>
  </si>
  <si>
    <t>Ｔ目黒原</t>
  </si>
  <si>
    <t>中目黒祐</t>
  </si>
  <si>
    <t>自由が丘</t>
  </si>
  <si>
    <t>目黒祐天</t>
  </si>
  <si>
    <t>中目黒　</t>
  </si>
  <si>
    <t>天寺　　</t>
  </si>
  <si>
    <t>都立大駅</t>
  </si>
  <si>
    <t>Ｎ都立大</t>
  </si>
  <si>
    <t>Ａ中目黒</t>
  </si>
  <si>
    <t>都立大前</t>
  </si>
  <si>
    <t>学　　　</t>
  </si>
  <si>
    <t>Ｎ中目黒</t>
  </si>
  <si>
    <t>学芸大前</t>
  </si>
  <si>
    <t>Ａ自由が</t>
  </si>
  <si>
    <t>丘　　　</t>
  </si>
  <si>
    <t>目黒原町</t>
  </si>
  <si>
    <t>自由ヶ丘</t>
  </si>
  <si>
    <t>0111</t>
  </si>
  <si>
    <t>大田区</t>
  </si>
  <si>
    <t>雪谷　　</t>
  </si>
  <si>
    <t>大岡山　</t>
  </si>
  <si>
    <t>洗足　　</t>
  </si>
  <si>
    <t>池上　　</t>
  </si>
  <si>
    <t>矢口　　</t>
  </si>
  <si>
    <t>西馬込　</t>
  </si>
  <si>
    <t>馬込　　</t>
  </si>
  <si>
    <t>田園調布</t>
  </si>
  <si>
    <t>Ａ雪谷　</t>
  </si>
  <si>
    <t>Ｔ矢口　</t>
  </si>
  <si>
    <t>Ａ下丸子</t>
  </si>
  <si>
    <t>Ａ西馬込</t>
  </si>
  <si>
    <t>久が原　</t>
  </si>
  <si>
    <t>Ｔ大森西</t>
  </si>
  <si>
    <t>蒲田西部</t>
  </si>
  <si>
    <t>羽田大森</t>
  </si>
  <si>
    <t>Ａ池上　</t>
  </si>
  <si>
    <t>蒲田　　</t>
  </si>
  <si>
    <t>南　　　</t>
  </si>
  <si>
    <t>下丸子　</t>
  </si>
  <si>
    <t>蒲田中央</t>
  </si>
  <si>
    <t>Ａ久が原</t>
  </si>
  <si>
    <t>大森駅前</t>
  </si>
  <si>
    <t>六郷　　</t>
  </si>
  <si>
    <t>Ｍ六郷　</t>
  </si>
  <si>
    <t>Ａ六郷　</t>
  </si>
  <si>
    <t>大森　　</t>
  </si>
  <si>
    <t>大森沢田</t>
  </si>
  <si>
    <t>Ａ田園調</t>
  </si>
  <si>
    <t>Ａ大森　</t>
  </si>
  <si>
    <t>布　　　</t>
  </si>
  <si>
    <t>大森西　</t>
  </si>
  <si>
    <t>Ａ蒲田　</t>
  </si>
  <si>
    <t>Ｍ大岡山</t>
  </si>
  <si>
    <t>Ｎ大森羽</t>
  </si>
  <si>
    <t>田　　　</t>
  </si>
  <si>
    <t>大田中央</t>
  </si>
  <si>
    <t>蒲田南部</t>
  </si>
  <si>
    <t>Ｎ蒲田　</t>
  </si>
  <si>
    <t>羽田　　</t>
  </si>
  <si>
    <t>Ａ雪ヶ谷</t>
  </si>
  <si>
    <t>Ｎ馬込　</t>
  </si>
  <si>
    <t>新蒲田　</t>
  </si>
  <si>
    <t>Ｎ大岡山</t>
  </si>
  <si>
    <t>Ａ大田中</t>
  </si>
  <si>
    <t>央　　　</t>
  </si>
  <si>
    <t>Ｎ読売下</t>
  </si>
  <si>
    <t>丸子　　</t>
  </si>
  <si>
    <t>0112</t>
  </si>
  <si>
    <t>世田谷区</t>
  </si>
  <si>
    <t>下北沢　</t>
  </si>
  <si>
    <t>経堂下高</t>
  </si>
  <si>
    <t>井戸　　</t>
  </si>
  <si>
    <t>成城　　</t>
  </si>
  <si>
    <t>代田橋梅</t>
  </si>
  <si>
    <t>烏山　　</t>
  </si>
  <si>
    <t>高井戸　</t>
  </si>
  <si>
    <t>ヶ丘　　</t>
  </si>
  <si>
    <t>経堂　　</t>
  </si>
  <si>
    <t>Ａ千歳船</t>
  </si>
  <si>
    <t>千歳船橋</t>
  </si>
  <si>
    <t>祖師ヶ谷</t>
  </si>
  <si>
    <t>八幡山桜</t>
  </si>
  <si>
    <t>Ａ祖師ヶ</t>
  </si>
  <si>
    <t>Ａ千歳烏</t>
  </si>
  <si>
    <t>上水　　</t>
  </si>
  <si>
    <t>千歳烏山</t>
  </si>
  <si>
    <t>Ｍ祖師ヶ</t>
  </si>
  <si>
    <t>Ａ烏山　</t>
  </si>
  <si>
    <t>Ｔ豪徳寺</t>
  </si>
  <si>
    <t>Ｍ成城　</t>
  </si>
  <si>
    <t>三軒茶屋</t>
  </si>
  <si>
    <t>・中目黒</t>
  </si>
  <si>
    <t>Ｎ自由が</t>
  </si>
  <si>
    <t>砧　　　</t>
  </si>
  <si>
    <t>世田谷　</t>
  </si>
  <si>
    <t>豪徳寺　</t>
  </si>
  <si>
    <t>大蔵　　</t>
  </si>
  <si>
    <t>駒沢公園</t>
  </si>
  <si>
    <t>Ａ用賀　</t>
  </si>
  <si>
    <t>・深沢　</t>
  </si>
  <si>
    <t>三宿　　</t>
  </si>
  <si>
    <t>Ｎ三軒茶</t>
  </si>
  <si>
    <t>Ａ二子玉</t>
  </si>
  <si>
    <t>Ｎ二子玉</t>
  </si>
  <si>
    <t>屋　　　</t>
  </si>
  <si>
    <t>川　　　</t>
  </si>
  <si>
    <t>若林　　</t>
  </si>
  <si>
    <t>Ｎ下北沢</t>
  </si>
  <si>
    <t>下馬池尻</t>
  </si>
  <si>
    <t>駒沢　　</t>
  </si>
  <si>
    <t>Ｎ経堂　</t>
  </si>
  <si>
    <t>桜新町　</t>
  </si>
  <si>
    <t>Ａ三宿　</t>
  </si>
  <si>
    <t>二子玉川</t>
  </si>
  <si>
    <t>深沢　　</t>
  </si>
  <si>
    <t>Ｔ奥沢　</t>
  </si>
  <si>
    <t>Ａ若林　</t>
  </si>
  <si>
    <t>瀬田　　</t>
  </si>
  <si>
    <t>等々力　</t>
  </si>
  <si>
    <t>Ｎ世田谷</t>
  </si>
  <si>
    <t>奥沢　　</t>
  </si>
  <si>
    <t>用賀　　</t>
  </si>
  <si>
    <t>Ａ経堂　</t>
  </si>
  <si>
    <t>Ａ三軒茶</t>
  </si>
  <si>
    <t>合計</t>
    <phoneticPr fontId="3"/>
  </si>
  <si>
    <t>0113</t>
  </si>
  <si>
    <t>渋谷区</t>
  </si>
  <si>
    <t>恵比寿　</t>
  </si>
  <si>
    <t>Ｎ原宿千</t>
  </si>
  <si>
    <t>渋谷　　</t>
  </si>
  <si>
    <t>笹塚・南</t>
  </si>
  <si>
    <t>Ａ恵比寿</t>
  </si>
  <si>
    <t>笹塚　　</t>
  </si>
  <si>
    <t>駄ヶ谷　</t>
  </si>
  <si>
    <t>富ヶ谷　</t>
  </si>
  <si>
    <t>Ｎ代々木</t>
  </si>
  <si>
    <t>代々木　</t>
  </si>
  <si>
    <t>Ａ富ヶ谷</t>
  </si>
  <si>
    <t>初台　　</t>
  </si>
  <si>
    <t>Ｎ渋谷　</t>
  </si>
  <si>
    <t>Ａ代々木</t>
  </si>
  <si>
    <t>Ａ幡ヶ谷</t>
  </si>
  <si>
    <t>ヶ谷　　</t>
  </si>
  <si>
    <t>Ｎ笹塚　</t>
  </si>
  <si>
    <t>幡ヶ谷　</t>
  </si>
  <si>
    <t>Ｎ恵比寿</t>
  </si>
  <si>
    <t>台　　　</t>
  </si>
  <si>
    <t>0114</t>
  </si>
  <si>
    <t>中野区</t>
  </si>
  <si>
    <t>中野南部</t>
  </si>
  <si>
    <t>Ｔ中野弥</t>
  </si>
  <si>
    <t>中野　　</t>
  </si>
  <si>
    <t>鍋屋横丁</t>
  </si>
  <si>
    <t>中野弥生</t>
  </si>
  <si>
    <t>生町　　</t>
  </si>
  <si>
    <t>高円寺北</t>
  </si>
  <si>
    <t>Ｎ鷺ノ宮</t>
  </si>
  <si>
    <t>中野駅前</t>
  </si>
  <si>
    <t>Ａ中野北</t>
  </si>
  <si>
    <t>東中野　</t>
  </si>
  <si>
    <t>口　　　</t>
  </si>
  <si>
    <t>中野北口</t>
  </si>
  <si>
    <t>鷺の宮　</t>
  </si>
  <si>
    <t>Ｙ中野　</t>
  </si>
  <si>
    <t>中野坂上</t>
  </si>
  <si>
    <t>Ｔ中野坂</t>
  </si>
  <si>
    <t>Ｙ中野駅</t>
  </si>
  <si>
    <t>江古田　</t>
  </si>
  <si>
    <t>上　　　</t>
  </si>
  <si>
    <t>沼袋新井</t>
  </si>
  <si>
    <t>Ａ中野　</t>
  </si>
  <si>
    <t>Ａ高円寺</t>
  </si>
  <si>
    <t>Ａ中野南</t>
  </si>
  <si>
    <t>北　　　</t>
  </si>
  <si>
    <t>0115</t>
  </si>
  <si>
    <t>杉並区</t>
  </si>
  <si>
    <t>四面道　</t>
  </si>
  <si>
    <t>荻窪南阿</t>
  </si>
  <si>
    <t>荻窪　　</t>
  </si>
  <si>
    <t>荻窪・西</t>
  </si>
  <si>
    <t>西荻窪　</t>
  </si>
  <si>
    <t>中野高円</t>
  </si>
  <si>
    <t>佐ヶ谷　</t>
  </si>
  <si>
    <t>阿佐ヶ谷</t>
  </si>
  <si>
    <t>永福明大</t>
  </si>
  <si>
    <t>浜田山　</t>
  </si>
  <si>
    <t>Ａ東浜田</t>
  </si>
  <si>
    <t>西荻北口</t>
  </si>
  <si>
    <t>高円寺　</t>
  </si>
  <si>
    <t>久我山　</t>
  </si>
  <si>
    <t>西荻北　</t>
  </si>
  <si>
    <t>Ｙ下井草</t>
  </si>
  <si>
    <t>Ｍ浜田山</t>
  </si>
  <si>
    <t>西荻久我</t>
  </si>
  <si>
    <t>永福町　</t>
  </si>
  <si>
    <t>Ｔ阿佐谷</t>
  </si>
  <si>
    <t>南阿佐ヶ</t>
  </si>
  <si>
    <t>Ｙ杉並　</t>
  </si>
  <si>
    <t>井草　　</t>
  </si>
  <si>
    <t>Ｔ西荻北</t>
  </si>
  <si>
    <t>Ｙ永福明</t>
  </si>
  <si>
    <t>Ｍ四面道</t>
  </si>
  <si>
    <t>大前　　</t>
  </si>
  <si>
    <t>杉並　　</t>
  </si>
  <si>
    <t>Ｙ南阿佐</t>
  </si>
  <si>
    <t>Ｎ永福浜</t>
  </si>
  <si>
    <t>田山　　</t>
  </si>
  <si>
    <t>東浜田山</t>
  </si>
  <si>
    <t>Ａ永福町</t>
  </si>
  <si>
    <t>下井草　</t>
  </si>
  <si>
    <t>Ｙ浜田山</t>
  </si>
  <si>
    <t>Ｍ荻窪南</t>
  </si>
  <si>
    <t>Ｔ西荻窪</t>
  </si>
  <si>
    <t>浜田山高</t>
  </si>
  <si>
    <t>北口　　</t>
  </si>
  <si>
    <t>西荻窪北</t>
  </si>
  <si>
    <t>Ａ中野高</t>
  </si>
  <si>
    <t>Ａ阿佐ヶ</t>
  </si>
  <si>
    <t>円寺　　</t>
  </si>
  <si>
    <t>高円寺南</t>
  </si>
  <si>
    <t>Ｙ荻窪　</t>
  </si>
  <si>
    <t>善福寺　</t>
  </si>
  <si>
    <t>0116</t>
  </si>
  <si>
    <t>豊島区</t>
  </si>
  <si>
    <t>池袋　　</t>
  </si>
  <si>
    <t>Ｔ目白　</t>
  </si>
  <si>
    <t>駒込巣鴨</t>
  </si>
  <si>
    <t>千川　　</t>
  </si>
  <si>
    <t>大塚　　</t>
  </si>
  <si>
    <t>Ａ目白大</t>
  </si>
  <si>
    <t>巣鴨　　</t>
  </si>
  <si>
    <t>塚　　　</t>
  </si>
  <si>
    <t>長崎　　</t>
  </si>
  <si>
    <t>目白西　</t>
  </si>
  <si>
    <t>目白大塚</t>
  </si>
  <si>
    <t>目白池袋</t>
  </si>
  <si>
    <t>Ｔ巣鴨　</t>
  </si>
  <si>
    <t>Ｎ巣鴨　</t>
  </si>
  <si>
    <t>Ｎ池袋　</t>
  </si>
  <si>
    <t>Ａ池袋　</t>
  </si>
  <si>
    <t>0117</t>
  </si>
  <si>
    <t>北区</t>
  </si>
  <si>
    <t>赤羽　　</t>
  </si>
  <si>
    <t>西ヶ原　</t>
  </si>
  <si>
    <t>駒込西ヶ</t>
  </si>
  <si>
    <t>滝野川　</t>
  </si>
  <si>
    <t>原　　　</t>
  </si>
  <si>
    <t>十条　　</t>
  </si>
  <si>
    <t>王子十条</t>
  </si>
  <si>
    <t>田端　　</t>
  </si>
  <si>
    <t>北王子　</t>
  </si>
  <si>
    <t>Ａ赤羽　</t>
  </si>
  <si>
    <t>王子神谷</t>
  </si>
  <si>
    <t>Ａ王子神</t>
  </si>
  <si>
    <t>Ｍ十条　</t>
  </si>
  <si>
    <t>Ａ王子　</t>
  </si>
  <si>
    <t>Ｔ田端　</t>
  </si>
  <si>
    <t>Ａ十条　</t>
  </si>
  <si>
    <t>赤羽西　</t>
  </si>
  <si>
    <t>Ａ滝野川</t>
  </si>
  <si>
    <t>王子　　</t>
  </si>
  <si>
    <t>東駒込　</t>
  </si>
  <si>
    <t>Ａ西ヶ原</t>
  </si>
  <si>
    <t>北赤羽　</t>
  </si>
  <si>
    <t>0118</t>
  </si>
  <si>
    <t>荒川区</t>
  </si>
  <si>
    <t>日暮里　</t>
  </si>
  <si>
    <t>Ｎ西日暮</t>
  </si>
  <si>
    <t>南千住　</t>
  </si>
  <si>
    <t>里　　　</t>
  </si>
  <si>
    <t>町屋　　</t>
  </si>
  <si>
    <t>尾久　　</t>
  </si>
  <si>
    <t>Ｓ日暮里</t>
  </si>
  <si>
    <t>町屋宮の</t>
  </si>
  <si>
    <t>尾久町屋</t>
  </si>
  <si>
    <t>上中里　</t>
  </si>
  <si>
    <t>Ｔ道灌山</t>
  </si>
  <si>
    <t>荒川南千</t>
  </si>
  <si>
    <t>Ａ町屋　</t>
  </si>
  <si>
    <t>住　　　</t>
  </si>
  <si>
    <t>道灌山　</t>
  </si>
  <si>
    <t>0119</t>
  </si>
  <si>
    <t>板橋区</t>
  </si>
  <si>
    <t>志村　　</t>
  </si>
  <si>
    <t>板橋　　</t>
  </si>
  <si>
    <t>大山　　</t>
  </si>
  <si>
    <t>板橋東部</t>
  </si>
  <si>
    <t>常盤台　</t>
  </si>
  <si>
    <t>光が丘公</t>
  </si>
  <si>
    <t>Ｔ板橋本</t>
  </si>
  <si>
    <t>上板橋　</t>
  </si>
  <si>
    <t>上板橋東</t>
  </si>
  <si>
    <t>小豆沢　</t>
  </si>
  <si>
    <t>Ａ高島平</t>
  </si>
  <si>
    <t>園　　　</t>
  </si>
  <si>
    <t>武練馬　</t>
  </si>
  <si>
    <t>中央　　</t>
  </si>
  <si>
    <t>板橋西部</t>
  </si>
  <si>
    <t>Ｔ小豆沢</t>
  </si>
  <si>
    <t>ときわ台</t>
  </si>
  <si>
    <t>板橋本町</t>
  </si>
  <si>
    <t>Ａ成増　</t>
  </si>
  <si>
    <t>成増　　</t>
  </si>
  <si>
    <t>戸田橋志</t>
  </si>
  <si>
    <t>成増赤塚</t>
  </si>
  <si>
    <t>Ｍ板橋　</t>
  </si>
  <si>
    <t>Ａ光が丘</t>
  </si>
  <si>
    <t>村　　　</t>
  </si>
  <si>
    <t>光ヶ丘　</t>
  </si>
  <si>
    <t>公園　　</t>
  </si>
  <si>
    <t>東武練馬</t>
  </si>
  <si>
    <t>Ｔ大山　</t>
  </si>
  <si>
    <t>板橋中央</t>
  </si>
  <si>
    <t>Ｍ大山　</t>
  </si>
  <si>
    <t>Ａ北板橋</t>
  </si>
  <si>
    <t>Ｎ常盤台</t>
  </si>
  <si>
    <t>小竹向原</t>
  </si>
  <si>
    <t>Ａ志村　</t>
  </si>
  <si>
    <t>Ｙ蓮根駅</t>
  </si>
  <si>
    <t>板橋加賀</t>
  </si>
  <si>
    <t>Ｙ蓮根　</t>
  </si>
  <si>
    <t>Ａ常盤台</t>
  </si>
  <si>
    <t>高島平中</t>
  </si>
  <si>
    <t>Ａ東武練</t>
  </si>
  <si>
    <t>馬　　　</t>
  </si>
  <si>
    <t>北板橋　</t>
  </si>
  <si>
    <t>前野　　</t>
  </si>
  <si>
    <t>蓮根駅前</t>
  </si>
  <si>
    <t>戸田橋　</t>
  </si>
  <si>
    <t>高島平　</t>
  </si>
  <si>
    <t>蓮根　　</t>
  </si>
  <si>
    <t>上赤塚　</t>
  </si>
  <si>
    <t>0120</t>
  </si>
  <si>
    <t>練馬区</t>
  </si>
  <si>
    <t>練馬　　</t>
  </si>
  <si>
    <t>石神井公</t>
  </si>
  <si>
    <t>保谷大泉</t>
  </si>
  <si>
    <t>上石神井</t>
  </si>
  <si>
    <t>保谷　　</t>
  </si>
  <si>
    <t>練馬・富</t>
  </si>
  <si>
    <t>Ａ下石神</t>
  </si>
  <si>
    <t>士見台　</t>
  </si>
  <si>
    <t>井　　　</t>
  </si>
  <si>
    <t>大泉学園</t>
  </si>
  <si>
    <t>Ａ江古田</t>
  </si>
  <si>
    <t>Ａ石神井</t>
  </si>
  <si>
    <t>学園町　</t>
  </si>
  <si>
    <t>富士見台</t>
  </si>
  <si>
    <t>Ａ吉祥寺</t>
  </si>
  <si>
    <t>Ａ関町　</t>
  </si>
  <si>
    <t>西大泉　</t>
  </si>
  <si>
    <t>練馬春日</t>
  </si>
  <si>
    <t>西部　　</t>
  </si>
  <si>
    <t>Ａ上石神</t>
  </si>
  <si>
    <t>豊玉　　</t>
  </si>
  <si>
    <t>Ａ豊玉　</t>
  </si>
  <si>
    <t>Ａ富士見</t>
  </si>
  <si>
    <t>Ａ大泉学</t>
  </si>
  <si>
    <t>Ａ学園町</t>
  </si>
  <si>
    <t>石神井北</t>
  </si>
  <si>
    <t>Ａ西大泉</t>
  </si>
  <si>
    <t>Ｎ練馬　</t>
  </si>
  <si>
    <t>大泉駅前</t>
  </si>
  <si>
    <t>Ａ練馬春</t>
  </si>
  <si>
    <t>日町　　</t>
  </si>
  <si>
    <t>下石神井</t>
  </si>
  <si>
    <t>関町　　</t>
  </si>
  <si>
    <t>大泉中央</t>
  </si>
  <si>
    <t>吉祥寺北</t>
  </si>
  <si>
    <t>光が丘　</t>
  </si>
  <si>
    <t>Ａ練馬田</t>
  </si>
  <si>
    <t>柄　　　</t>
  </si>
  <si>
    <t>練馬田柄</t>
  </si>
  <si>
    <t>光が丘西</t>
  </si>
  <si>
    <t>0121</t>
  </si>
  <si>
    <t>足立区</t>
  </si>
  <si>
    <t>旭町　　</t>
  </si>
  <si>
    <t>Ｓ興野　</t>
  </si>
  <si>
    <t>北千住　</t>
  </si>
  <si>
    <t>Ａ大師前</t>
  </si>
  <si>
    <t>梅田五反</t>
  </si>
  <si>
    <t>Ｓ西新井</t>
  </si>
  <si>
    <t>西新井　</t>
  </si>
  <si>
    <t>Ａ竹の塚</t>
  </si>
  <si>
    <t>野　　　</t>
  </si>
  <si>
    <t>駅西口　</t>
  </si>
  <si>
    <t>西口　　</t>
  </si>
  <si>
    <t>大師前　</t>
  </si>
  <si>
    <t>王子新田</t>
  </si>
  <si>
    <t>島根　　</t>
  </si>
  <si>
    <t>Ａ梅島　</t>
  </si>
  <si>
    <t>・花畑　</t>
  </si>
  <si>
    <t>竹の塚西</t>
  </si>
  <si>
    <t>Ｓ亀有綾</t>
  </si>
  <si>
    <t>足立　　</t>
  </si>
  <si>
    <t>Ａ西新井</t>
  </si>
  <si>
    <t>Ａ梅田五</t>
  </si>
  <si>
    <t>瀬　　　</t>
  </si>
  <si>
    <t>・江北　</t>
  </si>
  <si>
    <t>反野　　</t>
  </si>
  <si>
    <t>竹の塚・</t>
  </si>
  <si>
    <t>Ｓ梅田五</t>
  </si>
  <si>
    <t>西新井駅</t>
  </si>
  <si>
    <t>花畑　　</t>
  </si>
  <si>
    <t>梅島　　</t>
  </si>
  <si>
    <t>保木間・</t>
  </si>
  <si>
    <t>西新井・</t>
  </si>
  <si>
    <t>Ｓ保木間</t>
  </si>
  <si>
    <t>江北　　</t>
  </si>
  <si>
    <t>興野　　</t>
  </si>
  <si>
    <t>Ａ北綾瀬</t>
  </si>
  <si>
    <t>西新井大</t>
  </si>
  <si>
    <t>Ａ旭町　</t>
  </si>
  <si>
    <t>師　　　</t>
  </si>
  <si>
    <t>北綾瀬　</t>
  </si>
  <si>
    <t>Ａ綾瀬　</t>
  </si>
  <si>
    <t>小台　　</t>
  </si>
  <si>
    <t>Ｎ小台　</t>
  </si>
  <si>
    <t>五反野　</t>
  </si>
  <si>
    <t>Ａ小台　</t>
  </si>
  <si>
    <t>綾瀬　　</t>
  </si>
  <si>
    <t>伊興　　</t>
  </si>
  <si>
    <t>0122</t>
  </si>
  <si>
    <t>葛飾区</t>
  </si>
  <si>
    <t>立石　　</t>
  </si>
  <si>
    <t>金町　　</t>
  </si>
  <si>
    <t>堀切　　</t>
  </si>
  <si>
    <t>東立石・</t>
  </si>
  <si>
    <t>Ａ水元公</t>
  </si>
  <si>
    <t>本田　　</t>
  </si>
  <si>
    <t>Ｔ亀有　</t>
  </si>
  <si>
    <t>青戸　　</t>
  </si>
  <si>
    <t>亀有　　</t>
  </si>
  <si>
    <t>Ｔ東立石</t>
  </si>
  <si>
    <t>四ツ木立</t>
  </si>
  <si>
    <t>高砂　　</t>
  </si>
  <si>
    <t>・本田　</t>
  </si>
  <si>
    <t>石　　　</t>
  </si>
  <si>
    <t>Ｔ柴又　</t>
  </si>
  <si>
    <t>Ｔ青戸　</t>
  </si>
  <si>
    <t>南綾瀬　</t>
  </si>
  <si>
    <t>Ａ堀切　</t>
  </si>
  <si>
    <t>水元公園</t>
  </si>
  <si>
    <t>四ツ木　</t>
  </si>
  <si>
    <t>水元　　</t>
  </si>
  <si>
    <t>Ａ新小岩</t>
  </si>
  <si>
    <t>Ｔ高砂　</t>
  </si>
  <si>
    <t>水元中央</t>
  </si>
  <si>
    <t>Ａ立石　</t>
  </si>
  <si>
    <t>新小岩　</t>
  </si>
  <si>
    <t>高砂柴又</t>
  </si>
  <si>
    <t>柴又　　</t>
  </si>
  <si>
    <t>岩　　　</t>
  </si>
  <si>
    <t>東新小岩</t>
  </si>
  <si>
    <t>金町南部</t>
  </si>
  <si>
    <t>0123</t>
  </si>
  <si>
    <t>江戸川区</t>
  </si>
  <si>
    <t>小岩　　</t>
  </si>
  <si>
    <t>京成小岩</t>
  </si>
  <si>
    <t>北小岩　</t>
  </si>
  <si>
    <t>Ａ江戸川</t>
  </si>
  <si>
    <t>江戸川中</t>
  </si>
  <si>
    <t>東小岩　</t>
  </si>
  <si>
    <t>本一色　</t>
  </si>
  <si>
    <t>平井小松</t>
  </si>
  <si>
    <t>Ａ船堀松</t>
  </si>
  <si>
    <t>江　　　</t>
  </si>
  <si>
    <t>船堀松江</t>
  </si>
  <si>
    <t>鹿骨　　</t>
  </si>
  <si>
    <t>Ａ瑞江篠</t>
  </si>
  <si>
    <t>瑞江篠崎</t>
  </si>
  <si>
    <t>Ａ平井小</t>
  </si>
  <si>
    <t>松川　　</t>
  </si>
  <si>
    <t>北葛西　</t>
  </si>
  <si>
    <t>葛西　　</t>
  </si>
  <si>
    <t>松江中央</t>
  </si>
  <si>
    <t>西葛西　</t>
  </si>
  <si>
    <t>松江　　</t>
  </si>
  <si>
    <t>船堀一之</t>
  </si>
  <si>
    <t>Ａ葛西　</t>
  </si>
  <si>
    <t>清新町　</t>
  </si>
  <si>
    <t>一之江駅</t>
  </si>
  <si>
    <t>瑞江　　</t>
  </si>
  <si>
    <t>Ａ西葛西</t>
  </si>
  <si>
    <t>葛西中央</t>
  </si>
  <si>
    <t>Ｓ篠崎　</t>
  </si>
  <si>
    <t>篠崎　　</t>
  </si>
  <si>
    <t>Ｍ西葛西</t>
  </si>
  <si>
    <t>Ａ葛西中</t>
  </si>
  <si>
    <t>南篠崎　</t>
  </si>
  <si>
    <t>南葛西　</t>
  </si>
  <si>
    <t>Ｍ清新町</t>
  </si>
  <si>
    <t>Ｙ東小岩</t>
  </si>
  <si>
    <t>Ｙ南葛西</t>
  </si>
  <si>
    <t>Ａ小岩　</t>
  </si>
  <si>
    <t>長島新田</t>
  </si>
  <si>
    <t>葛西船堀</t>
  </si>
  <si>
    <t>Ｍ京成小</t>
  </si>
  <si>
    <t>新聞名</t>
  </si>
  <si>
    <t>朝日新聞</t>
  </si>
  <si>
    <t>毎日新聞</t>
  </si>
  <si>
    <t>読売新聞</t>
  </si>
  <si>
    <t>産経新聞</t>
  </si>
  <si>
    <t>東京新聞</t>
  </si>
  <si>
    <t>日経新聞</t>
    <phoneticPr fontId="3"/>
  </si>
  <si>
    <t>総折込枚数</t>
    <rPh sb="3" eb="4">
      <t>マイ</t>
    </rPh>
    <phoneticPr fontId="6"/>
  </si>
  <si>
    <t>コード</t>
  </si>
  <si>
    <t>枚　　数</t>
    <rPh sb="0" eb="1">
      <t>マイ</t>
    </rPh>
    <phoneticPr fontId="6"/>
  </si>
  <si>
    <t>市郡名</t>
  </si>
  <si>
    <t>配布数</t>
  </si>
  <si>
    <t>総配布数</t>
  </si>
  <si>
    <t>枚数合計</t>
    <rPh sb="0" eb="1">
      <t>マイ</t>
    </rPh>
    <phoneticPr fontId="6"/>
  </si>
  <si>
    <t>配布数合計</t>
  </si>
  <si>
    <t>江東区</t>
    <phoneticPr fontId="3"/>
  </si>
  <si>
    <t>品川区</t>
    <phoneticPr fontId="3"/>
  </si>
  <si>
    <t>目黒区</t>
    <phoneticPr fontId="3"/>
  </si>
  <si>
    <t>大田区</t>
    <phoneticPr fontId="3"/>
  </si>
  <si>
    <t>世田谷区</t>
    <phoneticPr fontId="3"/>
  </si>
  <si>
    <t>渋谷区</t>
    <phoneticPr fontId="3"/>
  </si>
  <si>
    <t>中野区</t>
    <phoneticPr fontId="3"/>
  </si>
  <si>
    <t>杉並区</t>
    <phoneticPr fontId="3"/>
  </si>
  <si>
    <t>豊島区</t>
    <phoneticPr fontId="3"/>
  </si>
  <si>
    <t>北区</t>
    <phoneticPr fontId="3"/>
  </si>
  <si>
    <t>荒川区</t>
    <phoneticPr fontId="3"/>
  </si>
  <si>
    <t>板橋区</t>
    <phoneticPr fontId="3"/>
  </si>
  <si>
    <t>練馬区</t>
    <phoneticPr fontId="3"/>
  </si>
  <si>
    <t>足立区</t>
    <phoneticPr fontId="3"/>
  </si>
  <si>
    <t>葛飾区</t>
    <phoneticPr fontId="3"/>
  </si>
  <si>
    <t>江戸川区</t>
    <phoneticPr fontId="3"/>
  </si>
  <si>
    <t>飯田橋　</t>
  </si>
  <si>
    <t>御茶ノ水</t>
  </si>
  <si>
    <t>浜町　　</t>
  </si>
  <si>
    <t>東銀座　</t>
  </si>
  <si>
    <t>兜町　　</t>
  </si>
  <si>
    <t>西麻布　</t>
  </si>
  <si>
    <t>麻布十番</t>
  </si>
  <si>
    <t>市ヶ谷　</t>
  </si>
  <si>
    <t>本郷御茶</t>
  </si>
  <si>
    <t>ノ水　　</t>
  </si>
  <si>
    <t>込　　　</t>
  </si>
  <si>
    <t>御徒町　</t>
  </si>
  <si>
    <t>錦糸町・</t>
  </si>
  <si>
    <t>Ｙ向島　</t>
  </si>
  <si>
    <t>東陽町　</t>
  </si>
  <si>
    <t>都立大学</t>
  </si>
  <si>
    <t>大森羽田</t>
  </si>
  <si>
    <t>読売下丸</t>
  </si>
  <si>
    <t>子　　　</t>
  </si>
  <si>
    <t>明大前　</t>
  </si>
  <si>
    <t>原宿千駄</t>
  </si>
  <si>
    <t>代々木初</t>
  </si>
  <si>
    <t>鷺ノ宮　</t>
  </si>
  <si>
    <t>永福浜田</t>
  </si>
  <si>
    <t>Ａ西荻窪</t>
  </si>
  <si>
    <t>Ａ善福寺</t>
  </si>
  <si>
    <t>Ａ久我山</t>
  </si>
  <si>
    <t>赤羽西部</t>
  </si>
  <si>
    <t>Ｍ西ヶ原</t>
  </si>
  <si>
    <t>西日暮里</t>
  </si>
  <si>
    <t>Ｙ日暮里</t>
  </si>
  <si>
    <t>Ｙ荒川南</t>
  </si>
  <si>
    <t>千住　　</t>
  </si>
  <si>
    <t>Ａ板橋西</t>
  </si>
  <si>
    <t>Ｙ足立　</t>
  </si>
  <si>
    <t>Ｙ金町　</t>
  </si>
  <si>
    <t>Ｙ高砂柴</t>
  </si>
  <si>
    <t>又　　　</t>
  </si>
  <si>
    <t>Ｙ東新小</t>
  </si>
  <si>
    <t>Ｙ鹿骨　</t>
  </si>
  <si>
    <t>Ｙ篠崎　</t>
  </si>
  <si>
    <t>Ａ北葛西</t>
  </si>
  <si>
    <t>Ｙ北小岩</t>
  </si>
  <si>
    <t>Ｙ瑞江　</t>
  </si>
  <si>
    <t>Ｙ新小岩</t>
  </si>
  <si>
    <t>小計</t>
  </si>
  <si>
    <t>目黒　　</t>
  </si>
  <si>
    <t>原宿渋谷</t>
  </si>
  <si>
    <t>幡ヶ谷本</t>
  </si>
  <si>
    <t>Ａ長崎　</t>
  </si>
  <si>
    <t>Ａ千川　</t>
  </si>
  <si>
    <t>Ａ赤羽西</t>
  </si>
  <si>
    <t>西が丘　</t>
  </si>
  <si>
    <t>勝どき・</t>
  </si>
  <si>
    <t>月島豊洲</t>
  </si>
  <si>
    <t>Ａ月島豊</t>
  </si>
  <si>
    <t>洲　　　</t>
  </si>
  <si>
    <t>田柄平和</t>
  </si>
  <si>
    <t>小石川巣</t>
  </si>
  <si>
    <t>鴨　　　</t>
  </si>
  <si>
    <t>品川・立</t>
  </si>
  <si>
    <t>会川　　</t>
  </si>
  <si>
    <t>江古田・</t>
  </si>
  <si>
    <t>Ｎ江古田</t>
  </si>
  <si>
    <t>Ｎ駒沢　</t>
  </si>
  <si>
    <t>Ａ世田谷</t>
  </si>
  <si>
    <t>Ａ駒沢　</t>
  </si>
  <si>
    <t>Ａ桜新町</t>
  </si>
  <si>
    <t>神田　　</t>
  </si>
  <si>
    <t>日本橋人</t>
  </si>
  <si>
    <t>形町　　</t>
  </si>
  <si>
    <t>Ｔ池袋目</t>
  </si>
  <si>
    <t>白　　　</t>
  </si>
  <si>
    <t>Ｔ北池袋</t>
  </si>
  <si>
    <t>池袋目白</t>
  </si>
  <si>
    <t>北池袋　</t>
  </si>
  <si>
    <t>石神井　</t>
  </si>
  <si>
    <t>練馬平和</t>
  </si>
  <si>
    <t>Ａ練馬平</t>
  </si>
  <si>
    <t>和台　　</t>
  </si>
  <si>
    <t>Ｎ中野高</t>
  </si>
  <si>
    <t>池袋西・</t>
  </si>
  <si>
    <t>千川長崎</t>
  </si>
  <si>
    <t>上池袋巣</t>
  </si>
  <si>
    <t>足立西部</t>
  </si>
  <si>
    <t>葛飾金町</t>
  </si>
  <si>
    <t>荻窪・井</t>
  </si>
  <si>
    <t>荻　　　</t>
  </si>
  <si>
    <t>Ｎ板橋十</t>
  </si>
  <si>
    <t>条常盤台</t>
  </si>
  <si>
    <t>板橋十条</t>
  </si>
  <si>
    <t>・常盤台</t>
  </si>
  <si>
    <t>Ａ浅草三</t>
  </si>
  <si>
    <t>ノ輪　　</t>
  </si>
  <si>
    <t>Ｎ千川長</t>
  </si>
  <si>
    <t>Ｓ千住　</t>
  </si>
  <si>
    <t>Ａ南千住</t>
  </si>
  <si>
    <t>・目黒　</t>
  </si>
  <si>
    <t>五反田・</t>
  </si>
  <si>
    <t>住吉　　</t>
  </si>
  <si>
    <t>亀有北綾</t>
  </si>
  <si>
    <t>西池袋要</t>
  </si>
  <si>
    <t>駒込・田</t>
  </si>
  <si>
    <t>端　　　</t>
  </si>
  <si>
    <t>亀有北部</t>
  </si>
  <si>
    <t>亀有・青</t>
  </si>
  <si>
    <t>戸　　　</t>
  </si>
  <si>
    <t>Ａ亀有北</t>
  </si>
  <si>
    <t>Ａ亀有・</t>
  </si>
  <si>
    <t>Ｔ東向島</t>
  </si>
  <si>
    <t>・経堂　</t>
  </si>
  <si>
    <t>Ｔ船堀一</t>
  </si>
  <si>
    <t>之江　　</t>
  </si>
  <si>
    <t>Ｎ市ヶ谷</t>
  </si>
  <si>
    <t>舎人・伊</t>
  </si>
  <si>
    <t>興　　　</t>
  </si>
  <si>
    <t>赤堤桜上</t>
  </si>
  <si>
    <t>水　　　</t>
  </si>
  <si>
    <t>Ａ赤堤桜</t>
  </si>
  <si>
    <t>Ａ等々力</t>
  </si>
  <si>
    <t>Ａ練馬　</t>
  </si>
  <si>
    <t>・一之江</t>
  </si>
  <si>
    <t>Ｎ白山駒</t>
  </si>
  <si>
    <t>白山駒込</t>
  </si>
  <si>
    <t>Ｔ砂町中</t>
  </si>
  <si>
    <t>Ｎ東陽町</t>
  </si>
  <si>
    <t>砂町中部</t>
  </si>
  <si>
    <t>成城・大</t>
  </si>
  <si>
    <t>蔵　　　</t>
  </si>
  <si>
    <t>Ａ成城・</t>
  </si>
  <si>
    <t>すみだ　</t>
  </si>
  <si>
    <t>Ｙすみだ</t>
  </si>
  <si>
    <t>木場深川</t>
  </si>
  <si>
    <t>Ａ木場深</t>
  </si>
  <si>
    <t>Ｎ落合中</t>
  </si>
  <si>
    <t>落合中野</t>
  </si>
  <si>
    <t>2025年12月1日現在</t>
    <rPh sb="4" eb="5">
      <t>ネン</t>
    </rPh>
    <rPh sb="7" eb="8">
      <t>ガツ</t>
    </rPh>
    <rPh sb="9" eb="10">
      <t>ヒ</t>
    </rPh>
    <rPh sb="10" eb="12">
      <t>ゲンザイ</t>
    </rPh>
    <phoneticPr fontId="3"/>
  </si>
  <si>
    <t>堀切・お</t>
  </si>
  <si>
    <t>花茶屋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</si>
</sst>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#,##0_ "/>
    <numFmt numFmtId="178" formatCode="yyyy/m/d\(aaa\)"/>
    <numFmt numFmtId="179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38" fontId="2" fillId="0" borderId="2" xfId="1" applyFont="1" applyBorder="1" applyAlignment="1"/>
    <xf numFmtId="0" fontId="2" fillId="0" borderId="3" xfId="0" applyFont="1" applyBorder="1"/>
    <xf numFmtId="0" fontId="2" fillId="0" borderId="4" xfId="0" applyFont="1" applyBorder="1"/>
    <xf numFmtId="49" fontId="4" fillId="0" borderId="0" xfId="0" quotePrefix="1" applyNumberFormat="1" applyFont="1"/>
    <xf numFmtId="38" fontId="2" fillId="0" borderId="0" xfId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38" fontId="2" fillId="0" borderId="5" xfId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7" xfId="0" applyNumberFormat="1" applyFont="1" applyBorder="1"/>
    <xf numFmtId="0" fontId="2" fillId="0" borderId="8" xfId="0" applyFont="1" applyBorder="1"/>
    <xf numFmtId="38" fontId="2" fillId="0" borderId="8" xfId="1" applyFont="1" applyBorder="1"/>
    <xf numFmtId="0" fontId="2" fillId="0" borderId="10" xfId="0" applyFont="1" applyBorder="1"/>
    <xf numFmtId="0" fontId="2" fillId="0" borderId="11" xfId="0" applyFont="1" applyBorder="1"/>
    <xf numFmtId="38" fontId="2" fillId="0" borderId="11" xfId="1" applyFont="1" applyBorder="1"/>
    <xf numFmtId="0" fontId="2" fillId="0" borderId="13" xfId="0" applyFont="1" applyBorder="1"/>
    <xf numFmtId="0" fontId="2" fillId="0" borderId="14" xfId="0" applyFont="1" applyBorder="1"/>
    <xf numFmtId="38" fontId="2" fillId="0" borderId="14" xfId="1" applyFont="1" applyBorder="1"/>
    <xf numFmtId="0" fontId="2" fillId="0" borderId="7" xfId="0" applyFont="1" applyBorder="1"/>
    <xf numFmtId="0" fontId="2" fillId="0" borderId="0" xfId="0" applyFont="1" applyAlignment="1">
      <alignment horizontal="left"/>
    </xf>
    <xf numFmtId="0" fontId="2" fillId="0" borderId="17" xfId="0" applyFont="1" applyBorder="1"/>
    <xf numFmtId="38" fontId="2" fillId="0" borderId="17" xfId="1" applyFont="1" applyBorder="1"/>
    <xf numFmtId="0" fontId="2" fillId="0" borderId="17" xfId="0" applyFont="1" applyBorder="1" applyAlignment="1">
      <alignment horizontal="right"/>
    </xf>
    <xf numFmtId="0" fontId="1" fillId="0" borderId="19" xfId="3" applyBorder="1" applyAlignment="1">
      <alignment horizontal="center"/>
    </xf>
    <xf numFmtId="0" fontId="5" fillId="0" borderId="20" xfId="3" applyFont="1" applyBorder="1" applyAlignment="1">
      <alignment horizontal="right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shrinkToFit="1"/>
    </xf>
    <xf numFmtId="0" fontId="1" fillId="0" borderId="0" xfId="3">
      <alignment vertical="center"/>
    </xf>
    <xf numFmtId="0" fontId="1" fillId="0" borderId="21" xfId="3" applyBorder="1" applyAlignment="1">
      <alignment horizontal="center"/>
    </xf>
    <xf numFmtId="0" fontId="5" fillId="0" borderId="17" xfId="3" applyFont="1" applyBorder="1">
      <alignment vertical="center"/>
    </xf>
    <xf numFmtId="38" fontId="1" fillId="0" borderId="23" xfId="2" applyBorder="1" applyAlignment="1"/>
    <xf numFmtId="38" fontId="1" fillId="0" borderId="22" xfId="2" applyBorder="1" applyAlignment="1"/>
    <xf numFmtId="38" fontId="1" fillId="0" borderId="24" xfId="2" applyBorder="1" applyAlignment="1"/>
    <xf numFmtId="38" fontId="1" fillId="0" borderId="25" xfId="2" applyBorder="1" applyAlignment="1"/>
    <xf numFmtId="38" fontId="1" fillId="0" borderId="23" xfId="3" applyNumberFormat="1" applyBorder="1">
      <alignment vertical="center"/>
    </xf>
    <xf numFmtId="38" fontId="1" fillId="0" borderId="22" xfId="3" applyNumberFormat="1" applyBorder="1">
      <alignment vertical="center"/>
    </xf>
    <xf numFmtId="0" fontId="1" fillId="0" borderId="22" xfId="3" applyBorder="1" applyAlignment="1">
      <alignment horizontal="center"/>
    </xf>
    <xf numFmtId="0" fontId="7" fillId="0" borderId="0" xfId="4"/>
    <xf numFmtId="177" fontId="2" fillId="0" borderId="0" xfId="1" applyNumberFormat="1" applyFont="1" applyBorder="1" applyAlignment="1">
      <alignment horizontal="center"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2" xfId="1" applyNumberFormat="1" applyFont="1" applyBorder="1" applyAlignment="1">
      <alignment vertical="center"/>
    </xf>
    <xf numFmtId="177" fontId="2" fillId="0" borderId="1" xfId="0" applyNumberFormat="1" applyFont="1" applyBorder="1"/>
    <xf numFmtId="177" fontId="2" fillId="0" borderId="2" xfId="1" applyNumberFormat="1" applyFont="1" applyBorder="1" applyAlignment="1"/>
    <xf numFmtId="177" fontId="2" fillId="0" borderId="3" xfId="0" applyNumberFormat="1" applyFont="1" applyBorder="1"/>
    <xf numFmtId="177" fontId="2" fillId="0" borderId="0" xfId="1" applyNumberFormat="1" applyFont="1" applyBorder="1"/>
    <xf numFmtId="177" fontId="2" fillId="0" borderId="5" xfId="1" applyNumberFormat="1" applyFont="1" applyBorder="1" applyAlignment="1">
      <alignment horizontal="center"/>
    </xf>
    <xf numFmtId="177" fontId="2" fillId="0" borderId="6" xfId="1" applyNumberFormat="1" applyFont="1" applyBorder="1" applyAlignment="1">
      <alignment horizontal="center"/>
    </xf>
    <xf numFmtId="177" fontId="2" fillId="0" borderId="9" xfId="1" applyNumberFormat="1" applyFont="1" applyBorder="1"/>
    <xf numFmtId="177" fontId="2" fillId="0" borderId="12" xfId="1" applyNumberFormat="1" applyFont="1" applyBorder="1"/>
    <xf numFmtId="177" fontId="2" fillId="0" borderId="15" xfId="1" applyNumberFormat="1" applyFont="1" applyBorder="1"/>
    <xf numFmtId="177" fontId="2" fillId="0" borderId="16" xfId="1" applyNumberFormat="1" applyFont="1" applyBorder="1"/>
    <xf numFmtId="177" fontId="2" fillId="0" borderId="17" xfId="1" applyNumberFormat="1" applyFont="1" applyBorder="1"/>
    <xf numFmtId="177" fontId="2" fillId="0" borderId="15" xfId="0" applyNumberFormat="1" applyFont="1" applyBorder="1"/>
    <xf numFmtId="177" fontId="2" fillId="0" borderId="0" xfId="0" applyNumberFormat="1" applyFont="1"/>
    <xf numFmtId="177" fontId="2" fillId="0" borderId="0" xfId="1" applyNumberFormat="1" applyFont="1"/>
    <xf numFmtId="177" fontId="2" fillId="0" borderId="2" xfId="1" applyNumberFormat="1" applyFont="1" applyBorder="1" applyAlignment="1">
      <alignment horizontal="center" vertical="center"/>
    </xf>
    <xf numFmtId="177" fontId="2" fillId="0" borderId="2" xfId="0" applyNumberFormat="1" applyFont="1" applyBorder="1"/>
    <xf numFmtId="177" fontId="2" fillId="0" borderId="4" xfId="1" applyNumberFormat="1" applyFont="1" applyBorder="1" applyAlignment="1"/>
    <xf numFmtId="177" fontId="2" fillId="0" borderId="18" xfId="1" applyNumberFormat="1" applyFont="1" applyBorder="1"/>
    <xf numFmtId="177" fontId="2" fillId="0" borderId="1" xfId="1" applyNumberFormat="1" applyFont="1" applyBorder="1" applyAlignment="1"/>
    <xf numFmtId="177" fontId="4" fillId="0" borderId="0" xfId="1" applyNumberFormat="1" applyFont="1" applyBorder="1"/>
    <xf numFmtId="0" fontId="6" fillId="0" borderId="0" xfId="3" applyFont="1">
      <alignment vertical="center"/>
    </xf>
    <xf numFmtId="0" fontId="1" fillId="0" borderId="22" xfId="3" applyBorder="1" applyAlignment="1">
      <alignment horizontal="center"/>
    </xf>
    <xf numFmtId="0" fontId="1" fillId="0" borderId="19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0" fontId="7" fillId="0" borderId="19" xfId="4" applyBorder="1" applyAlignment="1">
      <alignment horizontal="center" vertical="center" shrinkToFit="1"/>
    </xf>
    <xf numFmtId="0" fontId="7" fillId="0" borderId="22" xfId="4" applyBorder="1" applyAlignment="1">
      <alignment horizontal="center" vertical="center" shrinkToFit="1"/>
    </xf>
    <xf numFmtId="0" fontId="1" fillId="0" borderId="23" xfId="3" applyBorder="1" applyAlignment="1">
      <alignment horizontal="center"/>
    </xf>
    <xf numFmtId="0" fontId="7" fillId="0" borderId="19" xfId="4" quotePrefix="1" applyBorder="1" applyAlignment="1">
      <alignment horizontal="center" vertical="center" shrinkToFit="1"/>
    </xf>
    <xf numFmtId="0" fontId="5" fillId="0" borderId="19" xfId="3" applyFont="1" applyBorder="1" applyAlignment="1">
      <alignment horizontal="center" vertical="center" shrinkToFit="1"/>
    </xf>
    <xf numFmtId="0" fontId="5" fillId="0" borderId="22" xfId="3" applyFont="1" applyBorder="1" applyAlignment="1">
      <alignment horizontal="center" vertical="center" shrinkToFit="1"/>
    </xf>
    <xf numFmtId="177" fontId="6" fillId="0" borderId="2" xfId="1" applyNumberFormat="1" applyFont="1" applyBorder="1" applyAlignment="1">
      <alignment horizontal="right"/>
    </xf>
    <xf numFmtId="177" fontId="2" fillId="0" borderId="2" xfId="1" applyNumberFormat="1" applyFont="1" applyBorder="1" applyAlignment="1">
      <alignment horizontal="right"/>
    </xf>
    <xf numFmtId="177" fontId="4" fillId="0" borderId="2" xfId="1" applyNumberFormat="1" applyFont="1" applyBorder="1" applyAlignment="1"/>
    <xf numFmtId="177" fontId="4" fillId="0" borderId="2" xfId="0" applyNumberFormat="1" applyFont="1" applyBorder="1"/>
    <xf numFmtId="178" fontId="8" fillId="0" borderId="1" xfId="0" applyNumberFormat="1" applyFont="1" applyBorder="1" applyAlignment="1">
      <alignment horizontal="center"/>
    </xf>
    <xf numFmtId="178" fontId="8" fillId="0" borderId="2" xfId="0" applyNumberFormat="1" applyFont="1" applyBorder="1" applyAlignment="1">
      <alignment horizontal="center"/>
    </xf>
    <xf numFmtId="178" fontId="8" fillId="0" borderId="4" xfId="0" applyNumberFormat="1" applyFont="1" applyBorder="1" applyAlignment="1">
      <alignment horizontal="center"/>
    </xf>
    <xf numFmtId="179" fontId="8" fillId="0" borderId="1" xfId="0" applyNumberFormat="1" applyFont="1" applyBorder="1" applyAlignment="1">
      <alignment horizontal="center"/>
    </xf>
    <xf numFmtId="179" fontId="8" fillId="0" borderId="2" xfId="0" applyNumberFormat="1" applyFont="1" applyBorder="1" applyAlignment="1">
      <alignment horizontal="center"/>
    </xf>
    <xf numFmtId="179" fontId="8" fillId="0" borderId="4" xfId="0" applyNumberFormat="1" applyFont="1" applyBorder="1" applyAlignment="1">
      <alignment horizontal="center"/>
    </xf>
  </cellXfs>
  <cellStyles count="5">
    <cellStyle name="ハイパーリンク" xfId="4" builtinId="8"/>
    <cellStyle name="桁区切り" xfId="1" builtinId="6"/>
    <cellStyle name="桁区切り 3" xfId="2" xr:uid="{00000000-0005-0000-0000-000001000000}"/>
    <cellStyle name="標準" xfId="0" builtinId="0"/>
    <cellStyle name="標準 4" xfId="3" xr:uid="{00000000-0005-0000-0000-000003000000}"/>
  </cellStyles>
  <dxfs count="288"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B5595-17CE-40DF-933F-18D2DA113339}">
  <sheetPr codeName="Sheet27"/>
  <dimension ref="A1:IQ51"/>
  <sheetViews>
    <sheetView tabSelected="1" workbookViewId="0"/>
  </sheetViews>
  <sheetFormatPr defaultRowHeight="13.5" x14ac:dyDescent="0.15"/>
  <cols>
    <col min="1" max="1" width="10" style="35" customWidth="1"/>
    <col min="2" max="2" width="12.5" style="35" customWidth="1"/>
    <col min="3" max="9" width="10" style="35" customWidth="1"/>
    <col min="10" max="251" width="9" style="35"/>
    <col min="257" max="265" width="10" customWidth="1"/>
    <col min="513" max="521" width="10" customWidth="1"/>
    <col min="769" max="777" width="10" customWidth="1"/>
    <col min="1025" max="1033" width="10" customWidth="1"/>
    <col min="1281" max="1289" width="10" customWidth="1"/>
    <col min="1537" max="1545" width="10" customWidth="1"/>
    <col min="1793" max="1801" width="10" customWidth="1"/>
    <col min="2049" max="2057" width="10" customWidth="1"/>
    <col min="2305" max="2313" width="10" customWidth="1"/>
    <col min="2561" max="2569" width="10" customWidth="1"/>
    <col min="2817" max="2825" width="10" customWidth="1"/>
    <col min="3073" max="3081" width="10" customWidth="1"/>
    <col min="3329" max="3337" width="10" customWidth="1"/>
    <col min="3585" max="3593" width="10" customWidth="1"/>
    <col min="3841" max="3849" width="10" customWidth="1"/>
    <col min="4097" max="4105" width="10" customWidth="1"/>
    <col min="4353" max="4361" width="10" customWidth="1"/>
    <col min="4609" max="4617" width="10" customWidth="1"/>
    <col min="4865" max="4873" width="10" customWidth="1"/>
    <col min="5121" max="5129" width="10" customWidth="1"/>
    <col min="5377" max="5385" width="10" customWidth="1"/>
    <col min="5633" max="5641" width="10" customWidth="1"/>
    <col min="5889" max="5897" width="10" customWidth="1"/>
    <col min="6145" max="6153" width="10" customWidth="1"/>
    <col min="6401" max="6409" width="10" customWidth="1"/>
    <col min="6657" max="6665" width="10" customWidth="1"/>
    <col min="6913" max="6921" width="10" customWidth="1"/>
    <col min="7169" max="7177" width="10" customWidth="1"/>
    <col min="7425" max="7433" width="10" customWidth="1"/>
    <col min="7681" max="7689" width="10" customWidth="1"/>
    <col min="7937" max="7945" width="10" customWidth="1"/>
    <col min="8193" max="8201" width="10" customWidth="1"/>
    <col min="8449" max="8457" width="10" customWidth="1"/>
    <col min="8705" max="8713" width="10" customWidth="1"/>
    <col min="8961" max="8969" width="10" customWidth="1"/>
    <col min="9217" max="9225" width="10" customWidth="1"/>
    <col min="9473" max="9481" width="10" customWidth="1"/>
    <col min="9729" max="9737" width="10" customWidth="1"/>
    <col min="9985" max="9993" width="10" customWidth="1"/>
    <col min="10241" max="10249" width="10" customWidth="1"/>
    <col min="10497" max="10505" width="10" customWidth="1"/>
    <col min="10753" max="10761" width="10" customWidth="1"/>
    <col min="11009" max="11017" width="10" customWidth="1"/>
    <col min="11265" max="11273" width="10" customWidth="1"/>
    <col min="11521" max="11529" width="10" customWidth="1"/>
    <col min="11777" max="11785" width="10" customWidth="1"/>
    <col min="12033" max="12041" width="10" customWidth="1"/>
    <col min="12289" max="12297" width="10" customWidth="1"/>
    <col min="12545" max="12553" width="10" customWidth="1"/>
    <col min="12801" max="12809" width="10" customWidth="1"/>
    <col min="13057" max="13065" width="10" customWidth="1"/>
    <col min="13313" max="13321" width="10" customWidth="1"/>
    <col min="13569" max="13577" width="10" customWidth="1"/>
    <col min="13825" max="13833" width="10" customWidth="1"/>
    <col min="14081" max="14089" width="10" customWidth="1"/>
    <col min="14337" max="14345" width="10" customWidth="1"/>
    <col min="14593" max="14601" width="10" customWidth="1"/>
    <col min="14849" max="14857" width="10" customWidth="1"/>
    <col min="15105" max="15113" width="10" customWidth="1"/>
    <col min="15361" max="15369" width="10" customWidth="1"/>
    <col min="15617" max="15625" width="10" customWidth="1"/>
    <col min="15873" max="15881" width="10" customWidth="1"/>
    <col min="16129" max="16137" width="10" customWidth="1"/>
  </cols>
  <sheetData>
    <row r="1" spans="1:23" x14ac:dyDescent="0.15">
      <c r="A1" s="31"/>
      <c r="B1" s="32" t="s">
        <v>731</v>
      </c>
      <c r="C1" s="33" t="s">
        <v>732</v>
      </c>
      <c r="D1" s="33" t="s">
        <v>733</v>
      </c>
      <c r="E1" s="33" t="s">
        <v>734</v>
      </c>
      <c r="F1" s="33" t="s">
        <v>735</v>
      </c>
      <c r="G1" s="33" t="s">
        <v>736</v>
      </c>
      <c r="H1" s="34" t="s">
        <v>737</v>
      </c>
      <c r="I1" s="77" t="s">
        <v>738</v>
      </c>
    </row>
    <row r="2" spans="1:23" x14ac:dyDescent="0.15">
      <c r="A2" s="36" t="s">
        <v>739</v>
      </c>
      <c r="C2" s="33" t="s">
        <v>740</v>
      </c>
      <c r="D2" s="33" t="s">
        <v>740</v>
      </c>
      <c r="E2" s="33" t="s">
        <v>740</v>
      </c>
      <c r="F2" s="33" t="s">
        <v>740</v>
      </c>
      <c r="G2" s="33" t="s">
        <v>740</v>
      </c>
      <c r="H2" s="33" t="s">
        <v>740</v>
      </c>
      <c r="I2" s="78"/>
    </row>
    <row r="3" spans="1:23" x14ac:dyDescent="0.15">
      <c r="A3" s="44"/>
      <c r="B3" s="37" t="s">
        <v>741</v>
      </c>
      <c r="C3" s="33" t="s">
        <v>742</v>
      </c>
      <c r="D3" s="33" t="s">
        <v>742</v>
      </c>
      <c r="E3" s="33" t="s">
        <v>742</v>
      </c>
      <c r="F3" s="33" t="s">
        <v>742</v>
      </c>
      <c r="G3" s="33" t="s">
        <v>742</v>
      </c>
      <c r="H3" s="33" t="s">
        <v>742</v>
      </c>
      <c r="I3" s="33" t="s">
        <v>743</v>
      </c>
    </row>
    <row r="4" spans="1:23" x14ac:dyDescent="0.15">
      <c r="A4" s="71">
        <v>101</v>
      </c>
      <c r="B4" s="73" t="s">
        <v>9</v>
      </c>
      <c r="C4" s="38">
        <f>千代田区!$C$42</f>
        <v>6750</v>
      </c>
      <c r="D4" s="38">
        <f>千代田区!$G$42</f>
        <v>3500</v>
      </c>
      <c r="E4" s="38">
        <f>千代田区!$K$42</f>
        <v>6050</v>
      </c>
      <c r="F4" s="38">
        <f>千代田区!$O$42</f>
        <v>3550</v>
      </c>
      <c r="G4" s="38">
        <f>千代田区!$S$42</f>
        <v>2950</v>
      </c>
      <c r="H4" s="38">
        <f>千代田区!$W$42</f>
        <v>9450</v>
      </c>
      <c r="I4" s="38">
        <f t="shared" ref="I4:I49" si="0">SUM(C4:H4)</f>
        <v>32250</v>
      </c>
      <c r="W4" s="69" t="s">
        <v>898</v>
      </c>
    </row>
    <row r="5" spans="1:23" x14ac:dyDescent="0.15">
      <c r="A5" s="72"/>
      <c r="B5" s="74"/>
      <c r="C5" s="39">
        <f>千代田区!$D$42</f>
        <v>0</v>
      </c>
      <c r="D5" s="39">
        <f>千代田区!$H$42</f>
        <v>0</v>
      </c>
      <c r="E5" s="39">
        <f>千代田区!$L$42</f>
        <v>0</v>
      </c>
      <c r="F5" s="39">
        <f>千代田区!$P$42</f>
        <v>0</v>
      </c>
      <c r="G5" s="39">
        <f>千代田区!$T$42</f>
        <v>0</v>
      </c>
      <c r="H5" s="39">
        <f>千代田区!$X$42</f>
        <v>0</v>
      </c>
      <c r="I5" s="40">
        <f t="shared" si="0"/>
        <v>0</v>
      </c>
    </row>
    <row r="6" spans="1:23" x14ac:dyDescent="0.15">
      <c r="A6" s="71">
        <v>102</v>
      </c>
      <c r="B6" s="73" t="s">
        <v>36</v>
      </c>
      <c r="C6" s="38">
        <f>中央区!$C$42</f>
        <v>3200</v>
      </c>
      <c r="D6" s="38">
        <f>中央区!$G$42</f>
        <v>1250</v>
      </c>
      <c r="E6" s="38">
        <f>中央区!$K$42</f>
        <v>6000</v>
      </c>
      <c r="F6" s="38">
        <f>中央区!$O$42</f>
        <v>4900</v>
      </c>
      <c r="G6" s="38">
        <f>中央区!$S$42</f>
        <v>1600</v>
      </c>
      <c r="H6" s="38">
        <f>中央区!$W$42</f>
        <v>14600</v>
      </c>
      <c r="I6" s="41">
        <f t="shared" si="0"/>
        <v>31550</v>
      </c>
    </row>
    <row r="7" spans="1:23" x14ac:dyDescent="0.15">
      <c r="A7" s="72"/>
      <c r="B7" s="74"/>
      <c r="C7" s="39">
        <f>中央区!$D$42</f>
        <v>0</v>
      </c>
      <c r="D7" s="39">
        <f>中央区!$H$42</f>
        <v>0</v>
      </c>
      <c r="E7" s="39">
        <f>中央区!$L$42</f>
        <v>0</v>
      </c>
      <c r="F7" s="39">
        <f>中央区!$P$42</f>
        <v>0</v>
      </c>
      <c r="G7" s="39">
        <f>中央区!$T$42</f>
        <v>0</v>
      </c>
      <c r="H7" s="39">
        <f>中央区!$X$42</f>
        <v>0</v>
      </c>
      <c r="I7" s="40">
        <f t="shared" si="0"/>
        <v>0</v>
      </c>
    </row>
    <row r="8" spans="1:23" x14ac:dyDescent="0.15">
      <c r="A8" s="71">
        <v>103</v>
      </c>
      <c r="B8" s="73" t="s">
        <v>57</v>
      </c>
      <c r="C8" s="38">
        <f>港区!$C$42</f>
        <v>8750</v>
      </c>
      <c r="D8" s="38">
        <f>港区!$G$42</f>
        <v>2100</v>
      </c>
      <c r="E8" s="38">
        <f>港区!$K$42</f>
        <v>7350</v>
      </c>
      <c r="F8" s="38">
        <f>港区!$O$42</f>
        <v>3250</v>
      </c>
      <c r="G8" s="38">
        <f>港区!$S$42</f>
        <v>2950</v>
      </c>
      <c r="H8" s="38">
        <f>港区!$W$42</f>
        <v>15250</v>
      </c>
      <c r="I8" s="41">
        <f t="shared" si="0"/>
        <v>39650</v>
      </c>
    </row>
    <row r="9" spans="1:23" x14ac:dyDescent="0.15">
      <c r="A9" s="72"/>
      <c r="B9" s="74"/>
      <c r="C9" s="39">
        <f>港区!$D$42</f>
        <v>0</v>
      </c>
      <c r="D9" s="39">
        <f>港区!$H$42</f>
        <v>0</v>
      </c>
      <c r="E9" s="39">
        <f>港区!$L$42</f>
        <v>0</v>
      </c>
      <c r="F9" s="39">
        <f>港区!$P$42</f>
        <v>0</v>
      </c>
      <c r="G9" s="39">
        <f>港区!$T$42</f>
        <v>0</v>
      </c>
      <c r="H9" s="39">
        <f>港区!$X$42</f>
        <v>0</v>
      </c>
      <c r="I9" s="40">
        <f t="shared" si="0"/>
        <v>0</v>
      </c>
    </row>
    <row r="10" spans="1:23" x14ac:dyDescent="0.15">
      <c r="A10" s="71">
        <v>104</v>
      </c>
      <c r="B10" s="73" t="s">
        <v>89</v>
      </c>
      <c r="C10" s="38">
        <f>新宿区!$C$42</f>
        <v>11000</v>
      </c>
      <c r="D10" s="38">
        <f>新宿区!$G$42</f>
        <v>3400</v>
      </c>
      <c r="E10" s="38">
        <f>新宿区!$K$42</f>
        <v>9850</v>
      </c>
      <c r="F10" s="38">
        <f>新宿区!$O$42</f>
        <v>3350</v>
      </c>
      <c r="G10" s="38">
        <f>新宿区!$S$42</f>
        <v>4600</v>
      </c>
      <c r="H10" s="38">
        <f>新宿区!$W$42</f>
        <v>12200</v>
      </c>
      <c r="I10" s="41">
        <f t="shared" si="0"/>
        <v>44400</v>
      </c>
    </row>
    <row r="11" spans="1:23" x14ac:dyDescent="0.15">
      <c r="A11" s="72"/>
      <c r="B11" s="74"/>
      <c r="C11" s="39">
        <f>新宿区!$D$42</f>
        <v>0</v>
      </c>
      <c r="D11" s="39">
        <f>新宿区!$H$42</f>
        <v>0</v>
      </c>
      <c r="E11" s="39">
        <f>新宿区!$L$42</f>
        <v>0</v>
      </c>
      <c r="F11" s="39">
        <f>新宿区!$P$42</f>
        <v>0</v>
      </c>
      <c r="G11" s="39">
        <f>新宿区!$T$42</f>
        <v>0</v>
      </c>
      <c r="H11" s="39">
        <f>新宿区!$X$42</f>
        <v>0</v>
      </c>
      <c r="I11" s="40">
        <f t="shared" si="0"/>
        <v>0</v>
      </c>
    </row>
    <row r="12" spans="1:23" x14ac:dyDescent="0.15">
      <c r="A12" s="71">
        <v>105</v>
      </c>
      <c r="B12" s="73" t="s">
        <v>117</v>
      </c>
      <c r="C12" s="38">
        <f>文京区!$C$42</f>
        <v>6700</v>
      </c>
      <c r="D12" s="38">
        <f>文京区!$G$42</f>
        <v>1500</v>
      </c>
      <c r="E12" s="38">
        <f>文京区!$K$42</f>
        <v>8700</v>
      </c>
      <c r="F12" s="38">
        <f>文京区!$O$42</f>
        <v>1700</v>
      </c>
      <c r="G12" s="38">
        <f>文京区!$S$42</f>
        <v>5200</v>
      </c>
      <c r="H12" s="38">
        <f>文京区!$W$42</f>
        <v>10050</v>
      </c>
      <c r="I12" s="41">
        <f t="shared" si="0"/>
        <v>33850</v>
      </c>
    </row>
    <row r="13" spans="1:23" x14ac:dyDescent="0.15">
      <c r="A13" s="72"/>
      <c r="B13" s="74"/>
      <c r="C13" s="39">
        <f>文京区!$D$42</f>
        <v>0</v>
      </c>
      <c r="D13" s="39">
        <f>文京区!$H$42</f>
        <v>0</v>
      </c>
      <c r="E13" s="39">
        <f>文京区!$L$42</f>
        <v>0</v>
      </c>
      <c r="F13" s="39">
        <f>文京区!$P$42</f>
        <v>0</v>
      </c>
      <c r="G13" s="39">
        <f>文京区!$T$42</f>
        <v>0</v>
      </c>
      <c r="H13" s="39">
        <f>文京区!$X$42</f>
        <v>0</v>
      </c>
      <c r="I13" s="40">
        <f t="shared" si="0"/>
        <v>0</v>
      </c>
    </row>
    <row r="14" spans="1:23" x14ac:dyDescent="0.15">
      <c r="A14" s="71">
        <v>106</v>
      </c>
      <c r="B14" s="73" t="s">
        <v>137</v>
      </c>
      <c r="C14" s="38">
        <f>台東区!$C$42</f>
        <v>4250</v>
      </c>
      <c r="D14" s="38">
        <f>台東区!$G$42</f>
        <v>950</v>
      </c>
      <c r="E14" s="38">
        <f>台東区!$K$42</f>
        <v>6000</v>
      </c>
      <c r="F14" s="38">
        <f>台東区!$O$42</f>
        <v>1550</v>
      </c>
      <c r="G14" s="38">
        <f>台東区!$S$42</f>
        <v>4600</v>
      </c>
      <c r="H14" s="38">
        <f>台東区!$W$42</f>
        <v>4900</v>
      </c>
      <c r="I14" s="41">
        <f t="shared" si="0"/>
        <v>22250</v>
      </c>
    </row>
    <row r="15" spans="1:23" x14ac:dyDescent="0.15">
      <c r="A15" s="72"/>
      <c r="B15" s="74"/>
      <c r="C15" s="39">
        <f>台東区!$D$42</f>
        <v>0</v>
      </c>
      <c r="D15" s="39">
        <f>台東区!$H$42</f>
        <v>0</v>
      </c>
      <c r="E15" s="39">
        <f>台東区!$L$42</f>
        <v>0</v>
      </c>
      <c r="F15" s="39">
        <f>台東区!$P$42</f>
        <v>0</v>
      </c>
      <c r="G15" s="39">
        <f>台東区!$T$42</f>
        <v>0</v>
      </c>
      <c r="H15" s="39">
        <f>台東区!$X$42</f>
        <v>0</v>
      </c>
      <c r="I15" s="40">
        <f t="shared" si="0"/>
        <v>0</v>
      </c>
    </row>
    <row r="16" spans="1:23" x14ac:dyDescent="0.15">
      <c r="A16" s="71">
        <v>107</v>
      </c>
      <c r="B16" s="73" t="s">
        <v>162</v>
      </c>
      <c r="C16" s="38">
        <f>墨田区!$C$42</f>
        <v>5200</v>
      </c>
      <c r="D16" s="38">
        <f>墨田区!$G$42</f>
        <v>1450</v>
      </c>
      <c r="E16" s="38">
        <f>墨田区!$K$42</f>
        <v>9050</v>
      </c>
      <c r="F16" s="38">
        <f>墨田区!$O$42</f>
        <v>4000</v>
      </c>
      <c r="G16" s="38">
        <f>墨田区!$S$42</f>
        <v>3850</v>
      </c>
      <c r="H16" s="38">
        <f>墨田区!$W$42</f>
        <v>5850</v>
      </c>
      <c r="I16" s="41">
        <f t="shared" si="0"/>
        <v>29400</v>
      </c>
    </row>
    <row r="17" spans="1:9" x14ac:dyDescent="0.15">
      <c r="A17" s="72"/>
      <c r="B17" s="74"/>
      <c r="C17" s="39">
        <f>墨田区!$D$42</f>
        <v>0</v>
      </c>
      <c r="D17" s="39">
        <f>墨田区!$H$42</f>
        <v>0</v>
      </c>
      <c r="E17" s="39">
        <f>墨田区!$L$42</f>
        <v>0</v>
      </c>
      <c r="F17" s="39">
        <f>墨田区!$P$42</f>
        <v>0</v>
      </c>
      <c r="G17" s="39">
        <f>墨田区!$T$42</f>
        <v>0</v>
      </c>
      <c r="H17" s="39">
        <f>墨田区!$X$42</f>
        <v>0</v>
      </c>
      <c r="I17" s="40">
        <f t="shared" si="0"/>
        <v>0</v>
      </c>
    </row>
    <row r="18" spans="1:9" x14ac:dyDescent="0.15">
      <c r="A18" s="71">
        <v>108</v>
      </c>
      <c r="B18" s="73" t="s">
        <v>746</v>
      </c>
      <c r="C18" s="38">
        <f>江東区!$C$42</f>
        <v>12900</v>
      </c>
      <c r="D18" s="38">
        <f>江東区!$G$42</f>
        <v>2350</v>
      </c>
      <c r="E18" s="38">
        <f>江東区!$K$42</f>
        <v>20150</v>
      </c>
      <c r="F18" s="38">
        <f>江東区!$O$42</f>
        <v>3600</v>
      </c>
      <c r="G18" s="38">
        <f>江東区!$S$42</f>
        <v>6500</v>
      </c>
      <c r="H18" s="38">
        <f>江東区!$W$42</f>
        <v>11900</v>
      </c>
      <c r="I18" s="41">
        <f t="shared" si="0"/>
        <v>57400</v>
      </c>
    </row>
    <row r="19" spans="1:9" x14ac:dyDescent="0.15">
      <c r="A19" s="72"/>
      <c r="B19" s="74"/>
      <c r="C19" s="39">
        <f>江東区!$D$42</f>
        <v>0</v>
      </c>
      <c r="D19" s="39">
        <f>江東区!$H$42</f>
        <v>0</v>
      </c>
      <c r="E19" s="39">
        <f>江東区!$L$42</f>
        <v>0</v>
      </c>
      <c r="F19" s="39">
        <f>江東区!$P$42</f>
        <v>0</v>
      </c>
      <c r="G19" s="39">
        <f>江東区!$T$42</f>
        <v>0</v>
      </c>
      <c r="H19" s="39">
        <f>江東区!$X$42</f>
        <v>0</v>
      </c>
      <c r="I19" s="40">
        <f t="shared" si="0"/>
        <v>0</v>
      </c>
    </row>
    <row r="20" spans="1:9" x14ac:dyDescent="0.15">
      <c r="A20" s="71">
        <v>109</v>
      </c>
      <c r="B20" s="73" t="s">
        <v>747</v>
      </c>
      <c r="C20" s="38">
        <f>品川区!$C$42</f>
        <v>12350</v>
      </c>
      <c r="D20" s="38">
        <f>品川区!$G$42</f>
        <v>2250</v>
      </c>
      <c r="E20" s="38">
        <f>品川区!$K$42</f>
        <v>12900</v>
      </c>
      <c r="F20" s="38">
        <f>品川区!$O$42</f>
        <v>4850</v>
      </c>
      <c r="G20" s="38">
        <f>品川区!$S$42</f>
        <v>5150</v>
      </c>
      <c r="H20" s="38">
        <f>品川区!$W$42</f>
        <v>11150</v>
      </c>
      <c r="I20" s="41">
        <f t="shared" si="0"/>
        <v>48650</v>
      </c>
    </row>
    <row r="21" spans="1:9" x14ac:dyDescent="0.15">
      <c r="A21" s="72"/>
      <c r="B21" s="74"/>
      <c r="C21" s="39">
        <f>品川区!$D$42</f>
        <v>0</v>
      </c>
      <c r="D21" s="39">
        <f>品川区!$H$42</f>
        <v>0</v>
      </c>
      <c r="E21" s="39">
        <f>品川区!$L$42</f>
        <v>0</v>
      </c>
      <c r="F21" s="39">
        <f>品川区!$P$42</f>
        <v>0</v>
      </c>
      <c r="G21" s="39">
        <f>品川区!$T$42</f>
        <v>0</v>
      </c>
      <c r="H21" s="39">
        <f>品川区!$X$42</f>
        <v>0</v>
      </c>
      <c r="I21" s="40">
        <f t="shared" si="0"/>
        <v>0</v>
      </c>
    </row>
    <row r="22" spans="1:9" x14ac:dyDescent="0.15">
      <c r="A22" s="71">
        <v>110</v>
      </c>
      <c r="B22" s="73" t="s">
        <v>748</v>
      </c>
      <c r="C22" s="38">
        <f>目黒区!$C$42</f>
        <v>9900</v>
      </c>
      <c r="D22" s="38">
        <f>目黒区!$G$42</f>
        <v>950</v>
      </c>
      <c r="E22" s="38">
        <f>目黒区!$K$42</f>
        <v>8900</v>
      </c>
      <c r="F22" s="38">
        <f>目黒区!$O$42</f>
        <v>1500</v>
      </c>
      <c r="G22" s="38">
        <f>目黒区!$S$42</f>
        <v>4300</v>
      </c>
      <c r="H22" s="38">
        <f>目黒区!$W$42</f>
        <v>6150</v>
      </c>
      <c r="I22" s="41">
        <f t="shared" si="0"/>
        <v>31700</v>
      </c>
    </row>
    <row r="23" spans="1:9" x14ac:dyDescent="0.15">
      <c r="A23" s="72"/>
      <c r="B23" s="74"/>
      <c r="C23" s="39">
        <f>目黒区!$D$42</f>
        <v>0</v>
      </c>
      <c r="D23" s="39">
        <f>目黒区!$H$42</f>
        <v>0</v>
      </c>
      <c r="E23" s="39">
        <f>目黒区!$L$42</f>
        <v>0</v>
      </c>
      <c r="F23" s="39">
        <f>目黒区!$P$42</f>
        <v>0</v>
      </c>
      <c r="G23" s="39">
        <f>目黒区!$T$42</f>
        <v>0</v>
      </c>
      <c r="H23" s="39">
        <f>目黒区!$X$42</f>
        <v>0</v>
      </c>
      <c r="I23" s="40">
        <f t="shared" si="0"/>
        <v>0</v>
      </c>
    </row>
    <row r="24" spans="1:9" x14ac:dyDescent="0.15">
      <c r="A24" s="71">
        <v>111</v>
      </c>
      <c r="B24" s="73" t="s">
        <v>749</v>
      </c>
      <c r="C24" s="38">
        <f>大田区!$C$42</f>
        <v>20550</v>
      </c>
      <c r="D24" s="38">
        <f>大田区!$G$42</f>
        <v>5600</v>
      </c>
      <c r="E24" s="38">
        <f>大田区!$K$42</f>
        <v>27950</v>
      </c>
      <c r="F24" s="38">
        <f>大田区!$O$42</f>
        <v>4850</v>
      </c>
      <c r="G24" s="38">
        <f>大田区!$S$42</f>
        <v>9250</v>
      </c>
      <c r="H24" s="38">
        <f>大田区!$W$42</f>
        <v>15000</v>
      </c>
      <c r="I24" s="41">
        <f t="shared" si="0"/>
        <v>83200</v>
      </c>
    </row>
    <row r="25" spans="1:9" x14ac:dyDescent="0.15">
      <c r="A25" s="72"/>
      <c r="B25" s="74"/>
      <c r="C25" s="39">
        <f>大田区!$D$42</f>
        <v>0</v>
      </c>
      <c r="D25" s="39">
        <f>大田区!$H$42</f>
        <v>0</v>
      </c>
      <c r="E25" s="39">
        <f>大田区!$L$42</f>
        <v>0</v>
      </c>
      <c r="F25" s="39">
        <f>大田区!$P$42</f>
        <v>0</v>
      </c>
      <c r="G25" s="39">
        <f>大田区!$T$42</f>
        <v>0</v>
      </c>
      <c r="H25" s="39">
        <f>大田区!$X$42</f>
        <v>0</v>
      </c>
      <c r="I25" s="40">
        <f t="shared" si="0"/>
        <v>0</v>
      </c>
    </row>
    <row r="26" spans="1:9" x14ac:dyDescent="0.15">
      <c r="A26" s="71">
        <v>112</v>
      </c>
      <c r="B26" s="76" t="s">
        <v>750</v>
      </c>
      <c r="C26" s="38">
        <f>'世田谷区(2)'!$C$44</f>
        <v>40850</v>
      </c>
      <c r="D26" s="38">
        <f>'世田谷区(2)'!$G$44</f>
        <v>7250</v>
      </c>
      <c r="E26" s="38">
        <f>'世田谷区(2)'!$K$44</f>
        <v>28850</v>
      </c>
      <c r="F26" s="38">
        <f>'世田谷区(2)'!$O$44</f>
        <v>7250</v>
      </c>
      <c r="G26" s="38">
        <f>'世田谷区(2)'!$S$44</f>
        <v>9550</v>
      </c>
      <c r="H26" s="38">
        <f>'世田谷区(2)'!$W$44</f>
        <v>31500</v>
      </c>
      <c r="I26" s="41">
        <f t="shared" si="0"/>
        <v>125250</v>
      </c>
    </row>
    <row r="27" spans="1:9" x14ac:dyDescent="0.15">
      <c r="A27" s="72"/>
      <c r="B27" s="74"/>
      <c r="C27" s="39">
        <f>'世田谷区(2)'!$D$44</f>
        <v>0</v>
      </c>
      <c r="D27" s="39">
        <f>'世田谷区(2)'!$H$44</f>
        <v>0</v>
      </c>
      <c r="E27" s="39">
        <f>'世田谷区(2)'!$L$44</f>
        <v>0</v>
      </c>
      <c r="F27" s="39">
        <f>'世田谷区(2)'!$P$44</f>
        <v>0</v>
      </c>
      <c r="G27" s="39">
        <f>'世田谷区(2)'!$T$44</f>
        <v>0</v>
      </c>
      <c r="H27" s="39">
        <f>'世田谷区(2)'!$X$44</f>
        <v>0</v>
      </c>
      <c r="I27" s="40">
        <f t="shared" si="0"/>
        <v>0</v>
      </c>
    </row>
    <row r="28" spans="1:9" x14ac:dyDescent="0.15">
      <c r="A28" s="71">
        <v>113</v>
      </c>
      <c r="B28" s="73" t="s">
        <v>751</v>
      </c>
      <c r="C28" s="38">
        <f>渋谷区!$C$42</f>
        <v>8600</v>
      </c>
      <c r="D28" s="38">
        <f>渋谷区!$G$42</f>
        <v>1700</v>
      </c>
      <c r="E28" s="38">
        <f>渋谷区!$K$42</f>
        <v>4900</v>
      </c>
      <c r="F28" s="38">
        <f>渋谷区!$O$42</f>
        <v>2350</v>
      </c>
      <c r="G28" s="38">
        <f>渋谷区!$S$42</f>
        <v>2250</v>
      </c>
      <c r="H28" s="38">
        <f>渋谷区!$W$42</f>
        <v>9650</v>
      </c>
      <c r="I28" s="41">
        <f t="shared" si="0"/>
        <v>29450</v>
      </c>
    </row>
    <row r="29" spans="1:9" x14ac:dyDescent="0.15">
      <c r="A29" s="72"/>
      <c r="B29" s="74"/>
      <c r="C29" s="39">
        <f>渋谷区!$D$42</f>
        <v>0</v>
      </c>
      <c r="D29" s="39">
        <f>渋谷区!$H$42</f>
        <v>0</v>
      </c>
      <c r="E29" s="39">
        <f>渋谷区!$L$42</f>
        <v>0</v>
      </c>
      <c r="F29" s="39">
        <f>渋谷区!$P$42</f>
        <v>0</v>
      </c>
      <c r="G29" s="39">
        <f>渋谷区!$T$42</f>
        <v>0</v>
      </c>
      <c r="H29" s="39">
        <f>渋谷区!$X$42</f>
        <v>0</v>
      </c>
      <c r="I29" s="40">
        <f t="shared" si="0"/>
        <v>0</v>
      </c>
    </row>
    <row r="30" spans="1:9" x14ac:dyDescent="0.15">
      <c r="A30" s="71">
        <v>114</v>
      </c>
      <c r="B30" s="73" t="s">
        <v>752</v>
      </c>
      <c r="C30" s="38">
        <f>中野区!$C$42</f>
        <v>8450</v>
      </c>
      <c r="D30" s="38">
        <f>中野区!$G$42</f>
        <v>1850</v>
      </c>
      <c r="E30" s="38">
        <f>中野区!$K$42</f>
        <v>9850</v>
      </c>
      <c r="F30" s="38">
        <f>中野区!$O$42</f>
        <v>1350</v>
      </c>
      <c r="G30" s="38">
        <f>中野区!$S$42</f>
        <v>5650</v>
      </c>
      <c r="H30" s="38">
        <f>中野区!$W$42</f>
        <v>5700</v>
      </c>
      <c r="I30" s="41">
        <f t="shared" si="0"/>
        <v>32850</v>
      </c>
    </row>
    <row r="31" spans="1:9" x14ac:dyDescent="0.15">
      <c r="A31" s="72"/>
      <c r="B31" s="74"/>
      <c r="C31" s="39">
        <f>中野区!$D$42</f>
        <v>0</v>
      </c>
      <c r="D31" s="39">
        <f>中野区!$H$42</f>
        <v>0</v>
      </c>
      <c r="E31" s="39">
        <f>中野区!$L$42</f>
        <v>0</v>
      </c>
      <c r="F31" s="39">
        <f>中野区!$P$42</f>
        <v>0</v>
      </c>
      <c r="G31" s="39">
        <f>中野区!$T$42</f>
        <v>0</v>
      </c>
      <c r="H31" s="39">
        <f>中野区!$X$42</f>
        <v>0</v>
      </c>
      <c r="I31" s="40">
        <f t="shared" si="0"/>
        <v>0</v>
      </c>
    </row>
    <row r="32" spans="1:9" x14ac:dyDescent="0.15">
      <c r="A32" s="71">
        <v>115</v>
      </c>
      <c r="B32" s="73" t="s">
        <v>753</v>
      </c>
      <c r="C32" s="38">
        <f>杉並区!$C$42</f>
        <v>26350</v>
      </c>
      <c r="D32" s="38">
        <f>杉並区!$G$42</f>
        <v>4750</v>
      </c>
      <c r="E32" s="38">
        <f>杉並区!$K$42</f>
        <v>20350</v>
      </c>
      <c r="F32" s="38">
        <f>杉並区!$O$42</f>
        <v>3400</v>
      </c>
      <c r="G32" s="38">
        <f>杉並区!$S$42</f>
        <v>7400</v>
      </c>
      <c r="H32" s="38">
        <f>杉並区!$W$42</f>
        <v>17350</v>
      </c>
      <c r="I32" s="41">
        <f t="shared" si="0"/>
        <v>79600</v>
      </c>
    </row>
    <row r="33" spans="1:9" x14ac:dyDescent="0.15">
      <c r="A33" s="72"/>
      <c r="B33" s="74"/>
      <c r="C33" s="39">
        <f>杉並区!$D$42</f>
        <v>0</v>
      </c>
      <c r="D33" s="39">
        <f>杉並区!$H$42</f>
        <v>0</v>
      </c>
      <c r="E33" s="39">
        <f>杉並区!$L$42</f>
        <v>0</v>
      </c>
      <c r="F33" s="39">
        <f>杉並区!$P$42</f>
        <v>0</v>
      </c>
      <c r="G33" s="39">
        <f>杉並区!$T$42</f>
        <v>0</v>
      </c>
      <c r="H33" s="39">
        <f>杉並区!$X$42</f>
        <v>0</v>
      </c>
      <c r="I33" s="40">
        <f t="shared" si="0"/>
        <v>0</v>
      </c>
    </row>
    <row r="34" spans="1:9" x14ac:dyDescent="0.15">
      <c r="A34" s="71">
        <v>116</v>
      </c>
      <c r="B34" s="73" t="s">
        <v>754</v>
      </c>
      <c r="C34" s="38">
        <f>豊島区!$C$42</f>
        <v>6900</v>
      </c>
      <c r="D34" s="38">
        <f>豊島区!$G$42</f>
        <v>1350</v>
      </c>
      <c r="E34" s="38">
        <f>豊島区!$K$42</f>
        <v>9850</v>
      </c>
      <c r="F34" s="38">
        <f>豊島区!$O$42</f>
        <v>1600</v>
      </c>
      <c r="G34" s="38">
        <f>豊島区!$S$42</f>
        <v>3550</v>
      </c>
      <c r="H34" s="38">
        <f>豊島区!$W$42</f>
        <v>5100</v>
      </c>
      <c r="I34" s="41">
        <f t="shared" si="0"/>
        <v>28350</v>
      </c>
    </row>
    <row r="35" spans="1:9" x14ac:dyDescent="0.15">
      <c r="A35" s="72"/>
      <c r="B35" s="74"/>
      <c r="C35" s="39">
        <f>豊島区!$D$42</f>
        <v>0</v>
      </c>
      <c r="D35" s="39">
        <f>豊島区!$H$42</f>
        <v>0</v>
      </c>
      <c r="E35" s="39">
        <f>豊島区!$L$42</f>
        <v>0</v>
      </c>
      <c r="F35" s="39">
        <f>豊島区!$P$42</f>
        <v>0</v>
      </c>
      <c r="G35" s="39">
        <f>豊島区!$T$42</f>
        <v>0</v>
      </c>
      <c r="H35" s="39">
        <f>豊島区!$X$42</f>
        <v>0</v>
      </c>
      <c r="I35" s="40">
        <f t="shared" si="0"/>
        <v>0</v>
      </c>
    </row>
    <row r="36" spans="1:9" x14ac:dyDescent="0.15">
      <c r="A36" s="71">
        <v>117</v>
      </c>
      <c r="B36" s="73" t="s">
        <v>755</v>
      </c>
      <c r="C36" s="38">
        <f>北区!$C$42</f>
        <v>13150</v>
      </c>
      <c r="D36" s="38">
        <f>北区!$G$42</f>
        <v>3050</v>
      </c>
      <c r="E36" s="38">
        <f>北区!$K$42</f>
        <v>13000</v>
      </c>
      <c r="F36" s="38">
        <f>北区!$O$42</f>
        <v>3050</v>
      </c>
      <c r="G36" s="38">
        <f>北区!$S$42</f>
        <v>6750</v>
      </c>
      <c r="H36" s="38">
        <f>北区!$W$42</f>
        <v>6150</v>
      </c>
      <c r="I36" s="41">
        <f t="shared" si="0"/>
        <v>45150</v>
      </c>
    </row>
    <row r="37" spans="1:9" x14ac:dyDescent="0.15">
      <c r="A37" s="72"/>
      <c r="B37" s="74"/>
      <c r="C37" s="39">
        <f>北区!$D$42</f>
        <v>0</v>
      </c>
      <c r="D37" s="39">
        <f>北区!$H$42</f>
        <v>0</v>
      </c>
      <c r="E37" s="39">
        <f>北区!$L$42</f>
        <v>0</v>
      </c>
      <c r="F37" s="39">
        <f>北区!$P$42</f>
        <v>0</v>
      </c>
      <c r="G37" s="39">
        <f>北区!$T$42</f>
        <v>0</v>
      </c>
      <c r="H37" s="39">
        <f>北区!$X$42</f>
        <v>0</v>
      </c>
      <c r="I37" s="40">
        <f t="shared" si="0"/>
        <v>0</v>
      </c>
    </row>
    <row r="38" spans="1:9" x14ac:dyDescent="0.15">
      <c r="A38" s="71">
        <v>118</v>
      </c>
      <c r="B38" s="73" t="s">
        <v>756</v>
      </c>
      <c r="C38" s="38">
        <f>荒川区!$C$42</f>
        <v>4600</v>
      </c>
      <c r="D38" s="38">
        <f>荒川区!$G$42</f>
        <v>950</v>
      </c>
      <c r="E38" s="38">
        <f>荒川区!$K$42</f>
        <v>10800</v>
      </c>
      <c r="F38" s="38">
        <f>荒川区!$O$42</f>
        <v>2850</v>
      </c>
      <c r="G38" s="38">
        <f>荒川区!$S$42</f>
        <v>2650</v>
      </c>
      <c r="H38" s="38">
        <f>荒川区!$W$42</f>
        <v>3100</v>
      </c>
      <c r="I38" s="41">
        <f t="shared" si="0"/>
        <v>24950</v>
      </c>
    </row>
    <row r="39" spans="1:9" x14ac:dyDescent="0.15">
      <c r="A39" s="72"/>
      <c r="B39" s="74"/>
      <c r="C39" s="39">
        <f>荒川区!$D$42</f>
        <v>0</v>
      </c>
      <c r="D39" s="39">
        <f>荒川区!$H$42</f>
        <v>0</v>
      </c>
      <c r="E39" s="39">
        <f>荒川区!$L$42</f>
        <v>0</v>
      </c>
      <c r="F39" s="39">
        <f>荒川区!$P$42</f>
        <v>0</v>
      </c>
      <c r="G39" s="39">
        <f>荒川区!$T$42</f>
        <v>0</v>
      </c>
      <c r="H39" s="39">
        <f>荒川区!$X$42</f>
        <v>0</v>
      </c>
      <c r="I39" s="40">
        <f t="shared" si="0"/>
        <v>0</v>
      </c>
    </row>
    <row r="40" spans="1:9" x14ac:dyDescent="0.15">
      <c r="A40" s="71">
        <v>119</v>
      </c>
      <c r="B40" s="73" t="s">
        <v>757</v>
      </c>
      <c r="C40" s="38">
        <f>板橋区!$C$42</f>
        <v>17700</v>
      </c>
      <c r="D40" s="38">
        <f>板橋区!$G$42</f>
        <v>3900</v>
      </c>
      <c r="E40" s="38">
        <f>板橋区!$K$42</f>
        <v>31900</v>
      </c>
      <c r="F40" s="38">
        <f>板橋区!$O$42</f>
        <v>4500</v>
      </c>
      <c r="G40" s="38">
        <f>板橋区!$S$42</f>
        <v>7500</v>
      </c>
      <c r="H40" s="38">
        <f>板橋区!$W$42</f>
        <v>6500</v>
      </c>
      <c r="I40" s="41">
        <f t="shared" si="0"/>
        <v>72000</v>
      </c>
    </row>
    <row r="41" spans="1:9" x14ac:dyDescent="0.15">
      <c r="A41" s="72"/>
      <c r="B41" s="74"/>
      <c r="C41" s="39">
        <f>板橋区!$D$42</f>
        <v>0</v>
      </c>
      <c r="D41" s="39">
        <f>板橋区!$H$42</f>
        <v>0</v>
      </c>
      <c r="E41" s="39">
        <f>板橋区!$L$42</f>
        <v>0</v>
      </c>
      <c r="F41" s="39">
        <f>板橋区!$P$42</f>
        <v>0</v>
      </c>
      <c r="G41" s="39">
        <f>板橋区!$T$42</f>
        <v>0</v>
      </c>
      <c r="H41" s="39">
        <f>板橋区!$X$42</f>
        <v>0</v>
      </c>
      <c r="I41" s="40">
        <f t="shared" si="0"/>
        <v>0</v>
      </c>
    </row>
    <row r="42" spans="1:9" x14ac:dyDescent="0.15">
      <c r="A42" s="71">
        <v>120</v>
      </c>
      <c r="B42" s="73" t="s">
        <v>758</v>
      </c>
      <c r="C42" s="38">
        <f>練馬区!$C$42</f>
        <v>32600</v>
      </c>
      <c r="D42" s="38">
        <f>練馬区!$G$42</f>
        <v>3500</v>
      </c>
      <c r="E42" s="38">
        <f>練馬区!$K$42</f>
        <v>33050</v>
      </c>
      <c r="F42" s="38">
        <f>練馬区!$O$42</f>
        <v>5700</v>
      </c>
      <c r="G42" s="38">
        <f>練馬区!$S$42</f>
        <v>6100</v>
      </c>
      <c r="H42" s="38">
        <f>練馬区!$W$42</f>
        <v>13400</v>
      </c>
      <c r="I42" s="41">
        <f t="shared" ref="I42:I43" si="1">SUM(C42:H42)</f>
        <v>94350</v>
      </c>
    </row>
    <row r="43" spans="1:9" x14ac:dyDescent="0.15">
      <c r="A43" s="72"/>
      <c r="B43" s="74"/>
      <c r="C43" s="39">
        <f>練馬区!$D$42</f>
        <v>0</v>
      </c>
      <c r="D43" s="39">
        <f>練馬区!$H$42</f>
        <v>0</v>
      </c>
      <c r="E43" s="39">
        <f>練馬区!$L$42</f>
        <v>0</v>
      </c>
      <c r="F43" s="39">
        <f>練馬区!$P$42</f>
        <v>0</v>
      </c>
      <c r="G43" s="39">
        <f>練馬区!$T$42</f>
        <v>0</v>
      </c>
      <c r="H43" s="39">
        <f>練馬区!$X$42</f>
        <v>0</v>
      </c>
      <c r="I43" s="40">
        <f t="shared" si="1"/>
        <v>0</v>
      </c>
    </row>
    <row r="44" spans="1:9" x14ac:dyDescent="0.15">
      <c r="A44" s="71">
        <v>121</v>
      </c>
      <c r="B44" s="73" t="s">
        <v>759</v>
      </c>
      <c r="C44" s="38">
        <f>足立区!$C$42</f>
        <v>14500</v>
      </c>
      <c r="D44" s="38">
        <f>足立区!$G$42</f>
        <v>3800</v>
      </c>
      <c r="E44" s="38">
        <f>足立区!$K$42</f>
        <v>25500</v>
      </c>
      <c r="F44" s="38">
        <f>足立区!$O$42</f>
        <v>9400</v>
      </c>
      <c r="G44" s="38">
        <f>足立区!$S$42</f>
        <v>4950</v>
      </c>
      <c r="H44" s="38">
        <f>足立区!$W$42</f>
        <v>5300</v>
      </c>
      <c r="I44" s="41">
        <f t="shared" si="0"/>
        <v>63450</v>
      </c>
    </row>
    <row r="45" spans="1:9" x14ac:dyDescent="0.15">
      <c r="A45" s="72"/>
      <c r="B45" s="74"/>
      <c r="C45" s="39">
        <f>足立区!$D$42</f>
        <v>0</v>
      </c>
      <c r="D45" s="39">
        <f>足立区!$H$42</f>
        <v>0</v>
      </c>
      <c r="E45" s="39">
        <f>足立区!$L$42</f>
        <v>0</v>
      </c>
      <c r="F45" s="39">
        <f>足立区!$P$42</f>
        <v>0</v>
      </c>
      <c r="G45" s="39">
        <f>足立区!$T$42</f>
        <v>0</v>
      </c>
      <c r="H45" s="39">
        <f>足立区!$X$42</f>
        <v>0</v>
      </c>
      <c r="I45" s="40">
        <f t="shared" si="0"/>
        <v>0</v>
      </c>
    </row>
    <row r="46" spans="1:9" x14ac:dyDescent="0.15">
      <c r="A46" s="71">
        <v>122</v>
      </c>
      <c r="B46" s="73" t="s">
        <v>760</v>
      </c>
      <c r="C46" s="38">
        <f>葛飾区!$C$42</f>
        <v>9500</v>
      </c>
      <c r="D46" s="38">
        <f>葛飾区!$G$42</f>
        <v>2250</v>
      </c>
      <c r="E46" s="38">
        <f>葛飾区!$K$42</f>
        <v>23650</v>
      </c>
      <c r="F46" s="38">
        <f>葛飾区!$O$42</f>
        <v>3900</v>
      </c>
      <c r="G46" s="38">
        <f>葛飾区!$S$42</f>
        <v>6700</v>
      </c>
      <c r="H46" s="38">
        <f>葛飾区!$W$42</f>
        <v>4300</v>
      </c>
      <c r="I46" s="41">
        <f t="shared" si="0"/>
        <v>50300</v>
      </c>
    </row>
    <row r="47" spans="1:9" x14ac:dyDescent="0.15">
      <c r="A47" s="72"/>
      <c r="B47" s="74"/>
      <c r="C47" s="39">
        <f>葛飾区!$D$42</f>
        <v>0</v>
      </c>
      <c r="D47" s="39">
        <f>葛飾区!$H$42</f>
        <v>0</v>
      </c>
      <c r="E47" s="39">
        <f>葛飾区!$L$42</f>
        <v>0</v>
      </c>
      <c r="F47" s="39">
        <f>葛飾区!$P$42</f>
        <v>0</v>
      </c>
      <c r="G47" s="39">
        <f>葛飾区!$T$42</f>
        <v>0</v>
      </c>
      <c r="H47" s="39">
        <f>葛飾区!$X$42</f>
        <v>0</v>
      </c>
      <c r="I47" s="40">
        <f t="shared" si="0"/>
        <v>0</v>
      </c>
    </row>
    <row r="48" spans="1:9" x14ac:dyDescent="0.15">
      <c r="A48" s="71">
        <v>123</v>
      </c>
      <c r="B48" s="73" t="s">
        <v>761</v>
      </c>
      <c r="C48" s="38">
        <f>江戸川区!$C$42</f>
        <v>15050</v>
      </c>
      <c r="D48" s="38">
        <f>江戸川区!$G$42</f>
        <v>4150</v>
      </c>
      <c r="E48" s="38">
        <f>江戸川区!$K$42</f>
        <v>33550</v>
      </c>
      <c r="F48" s="38">
        <f>江戸川区!$O$42</f>
        <v>8550</v>
      </c>
      <c r="G48" s="38">
        <f>江戸川区!$S$42</f>
        <v>5500</v>
      </c>
      <c r="H48" s="38">
        <f>江戸川区!$W$42</f>
        <v>6700</v>
      </c>
      <c r="I48" s="41">
        <f t="shared" si="0"/>
        <v>73500</v>
      </c>
    </row>
    <row r="49" spans="1:9" x14ac:dyDescent="0.15">
      <c r="A49" s="72"/>
      <c r="B49" s="74"/>
      <c r="C49" s="39">
        <f>江戸川区!$D$42</f>
        <v>0</v>
      </c>
      <c r="D49" s="39">
        <f>江戸川区!$H$42</f>
        <v>0</v>
      </c>
      <c r="E49" s="39">
        <f>江戸川区!$L$42</f>
        <v>0</v>
      </c>
      <c r="F49" s="39">
        <f>江戸川区!$P$42</f>
        <v>0</v>
      </c>
      <c r="G49" s="39">
        <f>江戸川区!$T$42</f>
        <v>0</v>
      </c>
      <c r="H49" s="39">
        <f>江戸川区!$X$42</f>
        <v>0</v>
      </c>
      <c r="I49" s="40">
        <f t="shared" si="0"/>
        <v>0</v>
      </c>
    </row>
    <row r="50" spans="1:9" x14ac:dyDescent="0.15">
      <c r="A50" s="75" t="s">
        <v>744</v>
      </c>
      <c r="B50" s="75"/>
      <c r="C50" s="38">
        <f t="shared" ref="C50:H51" si="2">SUM(C4,C6,C8,C10,C12,C14,C16,C18,C20,C22,C24,C26,C28,C30,C32,C34,C36,C38,C40,C42,C44,C46,C48)</f>
        <v>299800</v>
      </c>
      <c r="D50" s="38">
        <f t="shared" si="2"/>
        <v>63800</v>
      </c>
      <c r="E50" s="38">
        <f t="shared" si="2"/>
        <v>368150</v>
      </c>
      <c r="F50" s="38">
        <f t="shared" si="2"/>
        <v>91000</v>
      </c>
      <c r="G50" s="38">
        <f t="shared" si="2"/>
        <v>119500</v>
      </c>
      <c r="H50" s="38">
        <f t="shared" si="2"/>
        <v>231250</v>
      </c>
      <c r="I50" s="42">
        <f>SUM(I4,I6,I8,I10,I12,I14,I16,I18,I20,I22,I24,I26,I28,I30,I32,I34,I36,I38,I40,I42,I44,I46,I48)</f>
        <v>1173500</v>
      </c>
    </row>
    <row r="51" spans="1:9" x14ac:dyDescent="0.15">
      <c r="A51" s="70" t="s">
        <v>745</v>
      </c>
      <c r="B51" s="70"/>
      <c r="C51" s="39">
        <f t="shared" si="2"/>
        <v>0</v>
      </c>
      <c r="D51" s="39">
        <f t="shared" si="2"/>
        <v>0</v>
      </c>
      <c r="E51" s="39">
        <f t="shared" si="2"/>
        <v>0</v>
      </c>
      <c r="F51" s="39">
        <f t="shared" si="2"/>
        <v>0</v>
      </c>
      <c r="G51" s="39">
        <f t="shared" si="2"/>
        <v>0</v>
      </c>
      <c r="H51" s="39">
        <f t="shared" si="2"/>
        <v>0</v>
      </c>
      <c r="I51" s="43">
        <f>SUM(I5,I7,I9,I11,I13,I15,I17,I19,I21,I23,I25,I27,I29,I31,I33,I35,I37,I39,I41,I43,I45,I47,I49)</f>
        <v>0</v>
      </c>
    </row>
  </sheetData>
  <mergeCells count="49">
    <mergeCell ref="A8:A9"/>
    <mergeCell ref="B8:B9"/>
    <mergeCell ref="I1:I2"/>
    <mergeCell ref="A4:A5"/>
    <mergeCell ref="B4:B5"/>
    <mergeCell ref="A6:A7"/>
    <mergeCell ref="B6:B7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51:B51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B50"/>
  </mergeCells>
  <phoneticPr fontId="3"/>
  <hyperlinks>
    <hyperlink ref="B4:B5" location="千代田区!A1" display="千代田区" xr:uid="{5AF61037-ABE6-4DDC-B3A1-8EDA69C4AF52}"/>
    <hyperlink ref="B6:B7" location="中央区!A1" display="中央区" xr:uid="{053E7865-E0F9-47F9-9689-CDF2B41A3374}"/>
    <hyperlink ref="B8:B9" location="港区!A1" display="港区" xr:uid="{2679747A-D288-45B3-A5AC-167F0ED936AC}"/>
    <hyperlink ref="B10:B11" location="新宿区!A1" display="新宿区" xr:uid="{9D1F11A3-C25D-4533-B672-285E0BC07C50}"/>
    <hyperlink ref="B12:B13" location="文京区!A1" display="文京区" xr:uid="{C3955F00-8E26-4C36-B128-673410D64A01}"/>
    <hyperlink ref="B14:B15" location="台東区!A1" display="台東区" xr:uid="{E93FE44C-C468-4EA3-B2F6-E061BB48780C}"/>
    <hyperlink ref="B16:B17" location="墨田区!A1" display="墨田区" xr:uid="{871784AD-2DA5-41C6-8E46-B5E02178D4DD}"/>
    <hyperlink ref="B18:B19" location="江東区!A1" display="江東区" xr:uid="{5DE0CCE7-E3BE-495D-BBCB-2CB2D3DCDD69}"/>
    <hyperlink ref="B20:B21" location="品川区!A1" display="品川区" xr:uid="{9B567A39-0994-4132-B3F6-826546420A31}"/>
    <hyperlink ref="B22:B23" location="目黒区!A1" display="目黒区" xr:uid="{905031C3-C22F-4E27-8011-4A0084E09AE3}"/>
    <hyperlink ref="B24:B25" location="大田区!A1" display="大田区" xr:uid="{1E3CE41B-0385-4DE8-9BF9-E572EEACEC64}"/>
    <hyperlink ref="B26:B27" location="'世田谷区(2)'!A1" display="世田谷区" xr:uid="{E5688563-9B24-4D7E-9953-068290638A7E}"/>
    <hyperlink ref="B28:B29" location="渋谷区!A1" display="渋谷区" xr:uid="{91964976-1782-4A29-B915-5F724FFA7C27}"/>
    <hyperlink ref="B30:B31" location="中野区!A1" display="中野区" xr:uid="{F506E937-AFA8-4053-88E9-71D67824C70D}"/>
    <hyperlink ref="B32:B33" location="杉並区!A1" display="杉並区" xr:uid="{70DECFA7-8004-41AD-9692-A4F242866E29}"/>
    <hyperlink ref="B34:B35" location="豊島区!A1" display="豊島区" xr:uid="{EBDBDC1A-7E82-4CBD-96A5-B1FBC8EFD37A}"/>
    <hyperlink ref="B36:B37" location="北区!A1" display="北区" xr:uid="{FC04E600-1168-4703-9BF3-667C116E4DD3}"/>
    <hyperlink ref="B38:B39" location="荒川区!A1" display="荒川区" xr:uid="{502C79A2-3F6F-4E49-8B58-5AF85C6C80A7}"/>
    <hyperlink ref="B40:B41" location="板橋区!A1" display="板橋区" xr:uid="{C72C6AF0-6518-4CE5-AA27-75FB3CEE57BC}"/>
    <hyperlink ref="B42:B43" location="練馬区!A1" display="練馬区" xr:uid="{C674E5DB-C090-410F-9023-62210286F457}"/>
    <hyperlink ref="B44:B45" location="足立区!A1" display="足立区" xr:uid="{4BE95989-9CFD-4368-BF45-05A19EABD417}"/>
    <hyperlink ref="B46:B47" location="葛飾区!A1" display="葛飾区" xr:uid="{FFC9A38E-B888-45EC-B692-5623B1E0BCE6}"/>
    <hyperlink ref="B48:B49" location="江戸川区!A1" display="江戸川区" xr:uid="{1F34A3A9-FEEE-46C0-BF27-1611C950849F}"/>
  </hyperlinks>
  <pageMargins left="0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1DDA8-A0AD-4698-BEF5-2DE46824BCFE}">
  <sheetPr codeName="Sheet9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202</v>
      </c>
      <c r="C4" s="68" t="s">
        <v>203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202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204</v>
      </c>
      <c r="C6" s="19">
        <v>3200</v>
      </c>
      <c r="D6" s="55"/>
      <c r="E6" s="17">
        <v>4</v>
      </c>
      <c r="F6" s="18" t="s">
        <v>205</v>
      </c>
      <c r="G6" s="19">
        <v>550</v>
      </c>
      <c r="H6" s="55"/>
      <c r="I6" s="17">
        <v>1</v>
      </c>
      <c r="J6" s="18" t="s">
        <v>204</v>
      </c>
      <c r="K6" s="19">
        <v>1050</v>
      </c>
      <c r="L6" s="55"/>
      <c r="M6" s="17">
        <v>2</v>
      </c>
      <c r="N6" s="18" t="s">
        <v>206</v>
      </c>
      <c r="O6" s="19">
        <v>800</v>
      </c>
      <c r="P6" s="55"/>
      <c r="Q6" s="17">
        <v>2</v>
      </c>
      <c r="R6" s="18" t="s">
        <v>207</v>
      </c>
      <c r="S6" s="19">
        <v>1250</v>
      </c>
      <c r="T6" s="55"/>
      <c r="U6" s="17">
        <v>2</v>
      </c>
      <c r="V6" s="18" t="s">
        <v>207</v>
      </c>
      <c r="W6" s="19">
        <v>2400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2</v>
      </c>
      <c r="B8" s="18" t="s">
        <v>205</v>
      </c>
      <c r="C8" s="19">
        <v>1400</v>
      </c>
      <c r="D8" s="55"/>
      <c r="E8" s="17">
        <v>12</v>
      </c>
      <c r="F8" s="18" t="s">
        <v>208</v>
      </c>
      <c r="G8" s="19">
        <v>300</v>
      </c>
      <c r="H8" s="55"/>
      <c r="I8" s="17">
        <v>6</v>
      </c>
      <c r="J8" s="18" t="s">
        <v>209</v>
      </c>
      <c r="K8" s="19">
        <v>2250</v>
      </c>
      <c r="L8" s="55"/>
      <c r="M8" s="17">
        <v>4</v>
      </c>
      <c r="N8" s="18" t="s">
        <v>210</v>
      </c>
      <c r="O8" s="19">
        <v>950</v>
      </c>
      <c r="P8" s="55"/>
      <c r="Q8" s="17">
        <v>3</v>
      </c>
      <c r="R8" s="18" t="s">
        <v>209</v>
      </c>
      <c r="S8" s="19">
        <v>1400</v>
      </c>
      <c r="T8" s="55"/>
      <c r="U8" s="17">
        <v>3</v>
      </c>
      <c r="V8" s="18" t="s">
        <v>860</v>
      </c>
      <c r="W8" s="19">
        <v>3750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211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808</v>
      </c>
      <c r="W9" s="22">
        <v>0</v>
      </c>
      <c r="X9" s="56"/>
    </row>
    <row r="10" spans="1:32" ht="15" customHeight="1" x14ac:dyDescent="0.15">
      <c r="A10" s="17">
        <v>4</v>
      </c>
      <c r="B10" s="18" t="s">
        <v>206</v>
      </c>
      <c r="C10" s="19">
        <v>3000</v>
      </c>
      <c r="D10" s="55"/>
      <c r="E10" s="17">
        <v>14</v>
      </c>
      <c r="F10" s="18" t="s">
        <v>212</v>
      </c>
      <c r="G10" s="19">
        <v>100</v>
      </c>
      <c r="H10" s="55"/>
      <c r="I10" s="17">
        <v>7</v>
      </c>
      <c r="J10" s="18" t="s">
        <v>213</v>
      </c>
      <c r="K10" s="19">
        <v>2000</v>
      </c>
      <c r="L10" s="55"/>
      <c r="M10" s="17">
        <v>5</v>
      </c>
      <c r="N10" s="18" t="s">
        <v>822</v>
      </c>
      <c r="O10" s="19">
        <v>1700</v>
      </c>
      <c r="P10" s="55"/>
      <c r="Q10" s="17">
        <v>4</v>
      </c>
      <c r="R10" s="18" t="s">
        <v>214</v>
      </c>
      <c r="S10" s="19">
        <v>750</v>
      </c>
      <c r="T10" s="55"/>
      <c r="U10" s="17">
        <v>4</v>
      </c>
      <c r="V10" s="18" t="s">
        <v>205</v>
      </c>
      <c r="W10" s="19">
        <v>3250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215</v>
      </c>
      <c r="K11" s="22">
        <v>0</v>
      </c>
      <c r="L11" s="56"/>
      <c r="M11" s="20" t="s">
        <v>22</v>
      </c>
      <c r="N11" s="21" t="s">
        <v>823</v>
      </c>
      <c r="O11" s="22">
        <v>0</v>
      </c>
      <c r="P11" s="56"/>
      <c r="Q11" s="20" t="s">
        <v>22</v>
      </c>
      <c r="R11" s="21" t="s">
        <v>216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6</v>
      </c>
      <c r="B12" s="18" t="s">
        <v>217</v>
      </c>
      <c r="C12" s="19">
        <v>1550</v>
      </c>
      <c r="D12" s="55"/>
      <c r="E12" s="17">
        <v>17</v>
      </c>
      <c r="F12" s="18" t="s">
        <v>222</v>
      </c>
      <c r="G12" s="19">
        <v>500</v>
      </c>
      <c r="H12" s="55"/>
      <c r="I12" s="17">
        <v>9</v>
      </c>
      <c r="J12" s="18" t="s">
        <v>219</v>
      </c>
      <c r="K12" s="19">
        <v>2300</v>
      </c>
      <c r="L12" s="55"/>
      <c r="M12" s="17">
        <v>7</v>
      </c>
      <c r="N12" s="18" t="s">
        <v>223</v>
      </c>
      <c r="O12" s="19">
        <v>700</v>
      </c>
      <c r="P12" s="55"/>
      <c r="Q12" s="17">
        <v>6</v>
      </c>
      <c r="R12" s="18" t="s">
        <v>220</v>
      </c>
      <c r="S12" s="19">
        <v>500</v>
      </c>
      <c r="T12" s="55"/>
      <c r="U12" s="17">
        <v>5</v>
      </c>
      <c r="V12" s="18" t="s">
        <v>206</v>
      </c>
      <c r="W12" s="19">
        <v>1750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859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225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7</v>
      </c>
      <c r="B14" s="18" t="s">
        <v>221</v>
      </c>
      <c r="C14" s="19">
        <v>3200</v>
      </c>
      <c r="D14" s="55"/>
      <c r="E14" s="17">
        <v>18</v>
      </c>
      <c r="F14" s="18" t="s">
        <v>226</v>
      </c>
      <c r="G14" s="19">
        <v>200</v>
      </c>
      <c r="H14" s="55"/>
      <c r="I14" s="17">
        <v>10</v>
      </c>
      <c r="J14" s="18" t="s">
        <v>221</v>
      </c>
      <c r="K14" s="19">
        <v>1950</v>
      </c>
      <c r="L14" s="55"/>
      <c r="M14" s="17">
        <v>11</v>
      </c>
      <c r="N14" s="18" t="s">
        <v>218</v>
      </c>
      <c r="O14" s="19">
        <v>100</v>
      </c>
      <c r="P14" s="55"/>
      <c r="Q14" s="17">
        <v>9</v>
      </c>
      <c r="R14" s="18" t="s">
        <v>224</v>
      </c>
      <c r="S14" s="19">
        <v>600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21</v>
      </c>
      <c r="F16" s="18" t="s">
        <v>207</v>
      </c>
      <c r="G16" s="19">
        <v>600</v>
      </c>
      <c r="H16" s="55"/>
      <c r="I16" s="17">
        <v>12</v>
      </c>
      <c r="J16" s="18" t="s">
        <v>227</v>
      </c>
      <c r="K16" s="19">
        <v>1850</v>
      </c>
      <c r="L16" s="55"/>
      <c r="M16" s="17">
        <v>12</v>
      </c>
      <c r="N16" s="18" t="s">
        <v>214</v>
      </c>
      <c r="O16" s="19">
        <v>200</v>
      </c>
      <c r="P16" s="55"/>
      <c r="Q16" s="17">
        <v>18</v>
      </c>
      <c r="R16" s="18" t="s">
        <v>228</v>
      </c>
      <c r="S16" s="19">
        <v>250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216</v>
      </c>
      <c r="O17" s="22">
        <v>0</v>
      </c>
      <c r="P17" s="56"/>
      <c r="Q17" s="20" t="s">
        <v>22</v>
      </c>
      <c r="R17" s="21" t="s">
        <v>229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0</v>
      </c>
      <c r="B18" s="18" t="s">
        <v>23</v>
      </c>
      <c r="C18" s="19">
        <v>0</v>
      </c>
      <c r="D18" s="55"/>
      <c r="E18" s="17">
        <v>0</v>
      </c>
      <c r="F18" s="18" t="s">
        <v>23</v>
      </c>
      <c r="G18" s="19">
        <v>0</v>
      </c>
      <c r="H18" s="55"/>
      <c r="I18" s="17">
        <v>14</v>
      </c>
      <c r="J18" s="18" t="s">
        <v>205</v>
      </c>
      <c r="K18" s="19">
        <v>1500</v>
      </c>
      <c r="L18" s="55"/>
      <c r="M18" s="17">
        <v>13</v>
      </c>
      <c r="N18" s="18" t="s">
        <v>224</v>
      </c>
      <c r="O18" s="19">
        <v>400</v>
      </c>
      <c r="P18" s="55"/>
      <c r="Q18" s="17">
        <v>21</v>
      </c>
      <c r="R18" s="18" t="s">
        <v>205</v>
      </c>
      <c r="S18" s="19">
        <v>50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0</v>
      </c>
      <c r="B20" s="18" t="s">
        <v>23</v>
      </c>
      <c r="C20" s="19">
        <v>0</v>
      </c>
      <c r="D20" s="55"/>
      <c r="E20" s="17">
        <v>0</v>
      </c>
      <c r="F20" s="18" t="s">
        <v>23</v>
      </c>
      <c r="G20" s="19">
        <v>0</v>
      </c>
      <c r="H20" s="55"/>
      <c r="I20" s="17">
        <v>0</v>
      </c>
      <c r="J20" s="18" t="s">
        <v>23</v>
      </c>
      <c r="K20" s="19">
        <v>0</v>
      </c>
      <c r="L20" s="55"/>
      <c r="M20" s="17">
        <v>0</v>
      </c>
      <c r="N20" s="18" t="s">
        <v>23</v>
      </c>
      <c r="O20" s="19">
        <v>0</v>
      </c>
      <c r="P20" s="55"/>
      <c r="Q20" s="17">
        <v>23</v>
      </c>
      <c r="R20" s="18" t="s">
        <v>230</v>
      </c>
      <c r="S20" s="19">
        <v>350</v>
      </c>
      <c r="T20" s="55"/>
      <c r="U20" s="17">
        <v>0</v>
      </c>
      <c r="V20" s="18" t="s">
        <v>23</v>
      </c>
      <c r="W20" s="19">
        <v>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12350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2250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12900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4850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5150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11150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48650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91" priority="11">
      <formula>D6&lt;C6</formula>
    </cfRule>
    <cfRule type="expression" dxfId="190" priority="12">
      <formula>D6&gt;C6</formula>
    </cfRule>
  </conditionalFormatting>
  <conditionalFormatting sqref="H6:H41">
    <cfRule type="expression" dxfId="189" priority="9">
      <formula>H6&lt;G6</formula>
    </cfRule>
    <cfRule type="expression" dxfId="188" priority="10">
      <formula>H6&gt;G6</formula>
    </cfRule>
  </conditionalFormatting>
  <conditionalFormatting sqref="L6:L41">
    <cfRule type="expression" dxfId="187" priority="7">
      <formula>L6&lt;K6</formula>
    </cfRule>
    <cfRule type="expression" dxfId="186" priority="8">
      <formula>L6&gt;K6</formula>
    </cfRule>
  </conditionalFormatting>
  <conditionalFormatting sqref="P6:P41">
    <cfRule type="expression" dxfId="185" priority="5">
      <formula>P6&lt;O6</formula>
    </cfRule>
    <cfRule type="expression" dxfId="184" priority="6">
      <formula>P6&gt;O6</formula>
    </cfRule>
  </conditionalFormatting>
  <conditionalFormatting sqref="T6:T41">
    <cfRule type="expression" dxfId="183" priority="3">
      <formula>T6&lt;S6</formula>
    </cfRule>
    <cfRule type="expression" dxfId="182" priority="4">
      <formula>T6&gt;S6</formula>
    </cfRule>
  </conditionalFormatting>
  <conditionalFormatting sqref="X6:X41">
    <cfRule type="expression" dxfId="181" priority="1">
      <formula>X6&lt;W6</formula>
    </cfRule>
    <cfRule type="expression" dxfId="18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C84B0-32C6-4EA9-9826-342B1EB965CA}">
  <sheetPr codeName="Sheet10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231</v>
      </c>
      <c r="C4" s="68" t="s">
        <v>232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231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8</v>
      </c>
      <c r="B6" s="18" t="s">
        <v>235</v>
      </c>
      <c r="C6" s="19">
        <v>4200</v>
      </c>
      <c r="D6" s="55"/>
      <c r="E6" s="17">
        <v>7</v>
      </c>
      <c r="F6" s="18" t="s">
        <v>233</v>
      </c>
      <c r="G6" s="19">
        <v>250</v>
      </c>
      <c r="H6" s="55"/>
      <c r="I6" s="17">
        <v>1</v>
      </c>
      <c r="J6" s="18" t="s">
        <v>234</v>
      </c>
      <c r="K6" s="19">
        <v>1750</v>
      </c>
      <c r="L6" s="55"/>
      <c r="M6" s="17">
        <v>4</v>
      </c>
      <c r="N6" s="18" t="s">
        <v>235</v>
      </c>
      <c r="O6" s="19">
        <v>800</v>
      </c>
      <c r="P6" s="55"/>
      <c r="Q6" s="17">
        <v>1</v>
      </c>
      <c r="R6" s="18" t="s">
        <v>236</v>
      </c>
      <c r="S6" s="19">
        <v>1200</v>
      </c>
      <c r="T6" s="55"/>
      <c r="U6" s="17">
        <v>4</v>
      </c>
      <c r="V6" s="18" t="s">
        <v>237</v>
      </c>
      <c r="W6" s="19">
        <v>2700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28</v>
      </c>
      <c r="G7" s="22">
        <v>0</v>
      </c>
      <c r="H7" s="56"/>
      <c r="I7" s="20" t="s">
        <v>22</v>
      </c>
      <c r="J7" s="21" t="s">
        <v>238</v>
      </c>
      <c r="K7" s="22">
        <v>0</v>
      </c>
      <c r="L7" s="56"/>
      <c r="M7" s="20" t="s">
        <v>22</v>
      </c>
      <c r="N7" s="21" t="s">
        <v>239</v>
      </c>
      <c r="O7" s="22">
        <v>0</v>
      </c>
      <c r="P7" s="56"/>
      <c r="Q7" s="20" t="s">
        <v>22</v>
      </c>
      <c r="R7" s="21" t="s">
        <v>150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11</v>
      </c>
      <c r="B8" s="18" t="s">
        <v>237</v>
      </c>
      <c r="C8" s="19">
        <v>5700</v>
      </c>
      <c r="D8" s="55"/>
      <c r="E8" s="17">
        <v>13</v>
      </c>
      <c r="F8" s="18" t="s">
        <v>240</v>
      </c>
      <c r="G8" s="19">
        <v>250</v>
      </c>
      <c r="H8" s="55"/>
      <c r="I8" s="17">
        <v>4</v>
      </c>
      <c r="J8" s="18" t="s">
        <v>808</v>
      </c>
      <c r="K8" s="19">
        <v>2250</v>
      </c>
      <c r="L8" s="55"/>
      <c r="M8" s="17">
        <v>10</v>
      </c>
      <c r="N8" s="18" t="s">
        <v>241</v>
      </c>
      <c r="O8" s="19">
        <v>550</v>
      </c>
      <c r="P8" s="55"/>
      <c r="Q8" s="17">
        <v>3</v>
      </c>
      <c r="R8" s="18" t="s">
        <v>242</v>
      </c>
      <c r="S8" s="19">
        <v>900</v>
      </c>
      <c r="T8" s="55"/>
      <c r="U8" s="17">
        <v>5</v>
      </c>
      <c r="V8" s="18" t="s">
        <v>777</v>
      </c>
      <c r="W8" s="19">
        <v>3450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243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235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0</v>
      </c>
      <c r="B10" s="18" t="s">
        <v>23</v>
      </c>
      <c r="C10" s="19">
        <v>0</v>
      </c>
      <c r="D10" s="55"/>
      <c r="E10" s="17">
        <v>15</v>
      </c>
      <c r="F10" s="18" t="s">
        <v>244</v>
      </c>
      <c r="G10" s="19">
        <v>450</v>
      </c>
      <c r="H10" s="55"/>
      <c r="I10" s="17">
        <v>5</v>
      </c>
      <c r="J10" s="18" t="s">
        <v>245</v>
      </c>
      <c r="K10" s="19">
        <v>2300</v>
      </c>
      <c r="L10" s="55"/>
      <c r="M10" s="17">
        <v>11</v>
      </c>
      <c r="N10" s="18" t="s">
        <v>246</v>
      </c>
      <c r="O10" s="19">
        <v>150</v>
      </c>
      <c r="P10" s="55"/>
      <c r="Q10" s="17">
        <v>5</v>
      </c>
      <c r="R10" s="18" t="s">
        <v>248</v>
      </c>
      <c r="S10" s="19">
        <v>1250</v>
      </c>
      <c r="T10" s="55"/>
      <c r="U10" s="17">
        <v>0</v>
      </c>
      <c r="V10" s="18" t="s">
        <v>23</v>
      </c>
      <c r="W10" s="19">
        <v>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247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0</v>
      </c>
      <c r="B12" s="18" t="s">
        <v>23</v>
      </c>
      <c r="C12" s="19">
        <v>0</v>
      </c>
      <c r="D12" s="55"/>
      <c r="E12" s="17">
        <v>0</v>
      </c>
      <c r="F12" s="18" t="s">
        <v>23</v>
      </c>
      <c r="G12" s="19">
        <v>0</v>
      </c>
      <c r="H12" s="55"/>
      <c r="I12" s="17">
        <v>7</v>
      </c>
      <c r="J12" s="18" t="s">
        <v>242</v>
      </c>
      <c r="K12" s="19">
        <v>2600</v>
      </c>
      <c r="L12" s="55"/>
      <c r="M12" s="17">
        <v>0</v>
      </c>
      <c r="N12" s="18" t="s">
        <v>23</v>
      </c>
      <c r="O12" s="19">
        <v>0</v>
      </c>
      <c r="P12" s="55"/>
      <c r="Q12" s="17">
        <v>14</v>
      </c>
      <c r="R12" s="18" t="s">
        <v>241</v>
      </c>
      <c r="S12" s="19">
        <v>950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249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/>
      <c r="B14" s="18"/>
      <c r="C14" s="19"/>
      <c r="D14" s="55"/>
      <c r="E14" s="17"/>
      <c r="F14" s="18"/>
      <c r="G14" s="19"/>
      <c r="H14" s="55"/>
      <c r="I14" s="17"/>
      <c r="J14" s="18"/>
      <c r="K14" s="19"/>
      <c r="L14" s="55"/>
      <c r="M14" s="17"/>
      <c r="N14" s="18"/>
      <c r="O14" s="19"/>
      <c r="P14" s="55"/>
      <c r="Q14" s="17"/>
      <c r="R14" s="18"/>
      <c r="S14" s="19"/>
      <c r="T14" s="55"/>
      <c r="U14" s="17"/>
      <c r="V14" s="18"/>
      <c r="W14" s="19"/>
      <c r="X14" s="55"/>
    </row>
    <row r="15" spans="1:32" ht="15" customHeight="1" x14ac:dyDescent="0.15">
      <c r="A15" s="20"/>
      <c r="B15" s="21"/>
      <c r="C15" s="22"/>
      <c r="D15" s="56"/>
      <c r="E15" s="20"/>
      <c r="F15" s="21"/>
      <c r="G15" s="22"/>
      <c r="H15" s="56"/>
      <c r="I15" s="20"/>
      <c r="J15" s="21"/>
      <c r="K15" s="22"/>
      <c r="L15" s="56"/>
      <c r="M15" s="20"/>
      <c r="N15" s="21"/>
      <c r="O15" s="22"/>
      <c r="P15" s="56"/>
      <c r="Q15" s="20"/>
      <c r="R15" s="21"/>
      <c r="S15" s="22"/>
      <c r="T15" s="56"/>
      <c r="U15" s="20"/>
      <c r="V15" s="21"/>
      <c r="W15" s="22"/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9900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950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8900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1500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4300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6150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31700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79" priority="11">
      <formula>D6&lt;C6</formula>
    </cfRule>
    <cfRule type="expression" dxfId="178" priority="12">
      <formula>D6&gt;C6</formula>
    </cfRule>
  </conditionalFormatting>
  <conditionalFormatting sqref="H6:H41">
    <cfRule type="expression" dxfId="177" priority="9">
      <formula>H6&lt;G6</formula>
    </cfRule>
    <cfRule type="expression" dxfId="176" priority="10">
      <formula>H6&gt;G6</formula>
    </cfRule>
  </conditionalFormatting>
  <conditionalFormatting sqref="L6:L41">
    <cfRule type="expression" dxfId="175" priority="7">
      <formula>L6&lt;K6</formula>
    </cfRule>
    <cfRule type="expression" dxfId="174" priority="8">
      <formula>L6&gt;K6</formula>
    </cfRule>
  </conditionalFormatting>
  <conditionalFormatting sqref="P6:P41">
    <cfRule type="expression" dxfId="173" priority="5">
      <formula>P6&lt;O6</formula>
    </cfRule>
    <cfRule type="expression" dxfId="172" priority="6">
      <formula>P6&gt;O6</formula>
    </cfRule>
  </conditionalFormatting>
  <conditionalFormatting sqref="T6:T41">
    <cfRule type="expression" dxfId="171" priority="3">
      <formula>T6&lt;S6</formula>
    </cfRule>
    <cfRule type="expression" dxfId="170" priority="4">
      <formula>T6&gt;S6</formula>
    </cfRule>
  </conditionalFormatting>
  <conditionalFormatting sqref="X6:X41">
    <cfRule type="expression" dxfId="169" priority="1">
      <formula>X6&lt;W6</formula>
    </cfRule>
    <cfRule type="expression" dxfId="16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C7CA-9347-4154-90C2-FA682CB48B54}">
  <sheetPr codeName="Sheet11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250</v>
      </c>
      <c r="C4" s="68" t="s">
        <v>251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250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3</v>
      </c>
      <c r="B6" s="18" t="s">
        <v>252</v>
      </c>
      <c r="C6" s="19">
        <v>2050</v>
      </c>
      <c r="D6" s="55"/>
      <c r="E6" s="17">
        <v>1</v>
      </c>
      <c r="F6" s="18" t="s">
        <v>253</v>
      </c>
      <c r="G6" s="19">
        <v>650</v>
      </c>
      <c r="H6" s="55"/>
      <c r="I6" s="17">
        <v>1</v>
      </c>
      <c r="J6" s="18" t="s">
        <v>254</v>
      </c>
      <c r="K6" s="19">
        <v>2100</v>
      </c>
      <c r="L6" s="55"/>
      <c r="M6" s="17">
        <v>4</v>
      </c>
      <c r="N6" s="18" t="s">
        <v>255</v>
      </c>
      <c r="O6" s="19">
        <v>1150</v>
      </c>
      <c r="P6" s="55"/>
      <c r="Q6" s="17">
        <v>2</v>
      </c>
      <c r="R6" s="18" t="s">
        <v>256</v>
      </c>
      <c r="S6" s="19">
        <v>1500</v>
      </c>
      <c r="T6" s="55"/>
      <c r="U6" s="17">
        <v>1</v>
      </c>
      <c r="V6" s="18" t="s">
        <v>253</v>
      </c>
      <c r="W6" s="19">
        <v>2500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4</v>
      </c>
      <c r="B8" s="18" t="s">
        <v>257</v>
      </c>
      <c r="C8" s="19">
        <v>1300</v>
      </c>
      <c r="D8" s="55"/>
      <c r="E8" s="17">
        <v>14</v>
      </c>
      <c r="F8" s="18" t="s">
        <v>261</v>
      </c>
      <c r="G8" s="19">
        <v>350</v>
      </c>
      <c r="H8" s="55"/>
      <c r="I8" s="17">
        <v>3</v>
      </c>
      <c r="J8" s="18" t="s">
        <v>258</v>
      </c>
      <c r="K8" s="19">
        <v>2300</v>
      </c>
      <c r="L8" s="55"/>
      <c r="M8" s="17">
        <v>6</v>
      </c>
      <c r="N8" s="18" t="s">
        <v>259</v>
      </c>
      <c r="O8" s="19">
        <v>350</v>
      </c>
      <c r="P8" s="55"/>
      <c r="Q8" s="17">
        <v>4</v>
      </c>
      <c r="R8" s="18" t="s">
        <v>260</v>
      </c>
      <c r="S8" s="19">
        <v>300</v>
      </c>
      <c r="T8" s="55"/>
      <c r="U8" s="17">
        <v>2</v>
      </c>
      <c r="V8" s="18" t="s">
        <v>258</v>
      </c>
      <c r="W8" s="19">
        <v>2400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12</v>
      </c>
      <c r="B10" s="18" t="s">
        <v>255</v>
      </c>
      <c r="C10" s="19">
        <v>1400</v>
      </c>
      <c r="D10" s="55"/>
      <c r="E10" s="17">
        <v>31</v>
      </c>
      <c r="F10" s="18" t="s">
        <v>265</v>
      </c>
      <c r="G10" s="19">
        <v>300</v>
      </c>
      <c r="H10" s="55"/>
      <c r="I10" s="17">
        <v>5</v>
      </c>
      <c r="J10" s="18" t="s">
        <v>255</v>
      </c>
      <c r="K10" s="19">
        <v>2250</v>
      </c>
      <c r="L10" s="55"/>
      <c r="M10" s="17">
        <v>10</v>
      </c>
      <c r="N10" s="18" t="s">
        <v>262</v>
      </c>
      <c r="O10" s="19">
        <v>200</v>
      </c>
      <c r="P10" s="55"/>
      <c r="Q10" s="17">
        <v>5</v>
      </c>
      <c r="R10" s="18" t="s">
        <v>263</v>
      </c>
      <c r="S10" s="19">
        <v>400</v>
      </c>
      <c r="T10" s="55"/>
      <c r="U10" s="17">
        <v>5</v>
      </c>
      <c r="V10" s="18" t="s">
        <v>259</v>
      </c>
      <c r="W10" s="19">
        <v>2550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13</v>
      </c>
      <c r="B12" s="18" t="s">
        <v>264</v>
      </c>
      <c r="C12" s="19">
        <v>1500</v>
      </c>
      <c r="D12" s="55"/>
      <c r="E12" s="17">
        <v>36</v>
      </c>
      <c r="F12" s="18" t="s">
        <v>275</v>
      </c>
      <c r="G12" s="19">
        <v>1750</v>
      </c>
      <c r="H12" s="55"/>
      <c r="I12" s="17">
        <v>10</v>
      </c>
      <c r="J12" s="18" t="s">
        <v>266</v>
      </c>
      <c r="K12" s="19">
        <v>1650</v>
      </c>
      <c r="L12" s="55"/>
      <c r="M12" s="17">
        <v>32</v>
      </c>
      <c r="N12" s="18" t="s">
        <v>267</v>
      </c>
      <c r="O12" s="19">
        <v>1050</v>
      </c>
      <c r="P12" s="55"/>
      <c r="Q12" s="17">
        <v>14</v>
      </c>
      <c r="R12" s="18" t="s">
        <v>268</v>
      </c>
      <c r="S12" s="19">
        <v>400</v>
      </c>
      <c r="T12" s="55"/>
      <c r="U12" s="17">
        <v>32</v>
      </c>
      <c r="V12" s="18" t="s">
        <v>269</v>
      </c>
      <c r="W12" s="19">
        <v>2550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270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15</v>
      </c>
      <c r="B14" s="18" t="s">
        <v>271</v>
      </c>
      <c r="C14" s="19">
        <v>1650</v>
      </c>
      <c r="D14" s="55"/>
      <c r="E14" s="17">
        <v>46</v>
      </c>
      <c r="F14" s="18" t="s">
        <v>286</v>
      </c>
      <c r="G14" s="19">
        <v>300</v>
      </c>
      <c r="H14" s="55"/>
      <c r="I14" s="17">
        <v>12</v>
      </c>
      <c r="J14" s="18" t="s">
        <v>271</v>
      </c>
      <c r="K14" s="19">
        <v>3550</v>
      </c>
      <c r="L14" s="55"/>
      <c r="M14" s="17">
        <v>34</v>
      </c>
      <c r="N14" s="18" t="s">
        <v>272</v>
      </c>
      <c r="O14" s="19">
        <v>1150</v>
      </c>
      <c r="P14" s="55"/>
      <c r="Q14" s="17">
        <v>15</v>
      </c>
      <c r="R14" s="18" t="s">
        <v>273</v>
      </c>
      <c r="S14" s="19">
        <v>400</v>
      </c>
      <c r="T14" s="55"/>
      <c r="U14" s="17">
        <v>33</v>
      </c>
      <c r="V14" s="18" t="s">
        <v>778</v>
      </c>
      <c r="W14" s="19">
        <v>1500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287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274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17</v>
      </c>
      <c r="B16" s="18" t="s">
        <v>259</v>
      </c>
      <c r="C16" s="19">
        <v>4100</v>
      </c>
      <c r="D16" s="55"/>
      <c r="E16" s="17">
        <v>48</v>
      </c>
      <c r="F16" s="18" t="s">
        <v>259</v>
      </c>
      <c r="G16" s="19">
        <v>550</v>
      </c>
      <c r="H16" s="55"/>
      <c r="I16" s="17">
        <v>14</v>
      </c>
      <c r="J16" s="18" t="s">
        <v>259</v>
      </c>
      <c r="K16" s="19">
        <v>2150</v>
      </c>
      <c r="L16" s="55"/>
      <c r="M16" s="17">
        <v>37</v>
      </c>
      <c r="N16" s="18" t="s">
        <v>276</v>
      </c>
      <c r="O16" s="19">
        <v>150</v>
      </c>
      <c r="P16" s="55"/>
      <c r="Q16" s="17">
        <v>17</v>
      </c>
      <c r="R16" s="18" t="s">
        <v>262</v>
      </c>
      <c r="S16" s="19">
        <v>400</v>
      </c>
      <c r="T16" s="55"/>
      <c r="U16" s="17">
        <v>36</v>
      </c>
      <c r="V16" s="18" t="s">
        <v>277</v>
      </c>
      <c r="W16" s="19">
        <v>700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32</v>
      </c>
      <c r="B18" s="18" t="s">
        <v>278</v>
      </c>
      <c r="C18" s="19">
        <v>1300</v>
      </c>
      <c r="D18" s="55"/>
      <c r="E18" s="17">
        <v>49</v>
      </c>
      <c r="F18" s="18" t="s">
        <v>277</v>
      </c>
      <c r="G18" s="19">
        <v>150</v>
      </c>
      <c r="H18" s="55"/>
      <c r="I18" s="17">
        <v>31</v>
      </c>
      <c r="J18" s="18" t="s">
        <v>279</v>
      </c>
      <c r="K18" s="19">
        <v>2800</v>
      </c>
      <c r="L18" s="55"/>
      <c r="M18" s="17">
        <v>44</v>
      </c>
      <c r="N18" s="18" t="s">
        <v>284</v>
      </c>
      <c r="O18" s="19">
        <v>100</v>
      </c>
      <c r="P18" s="55"/>
      <c r="Q18" s="17">
        <v>19</v>
      </c>
      <c r="R18" s="18" t="s">
        <v>280</v>
      </c>
      <c r="S18" s="19">
        <v>600</v>
      </c>
      <c r="T18" s="55"/>
      <c r="U18" s="17">
        <v>37</v>
      </c>
      <c r="V18" s="18" t="s">
        <v>281</v>
      </c>
      <c r="W18" s="19">
        <v>1150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282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33</v>
      </c>
      <c r="B20" s="18" t="s">
        <v>269</v>
      </c>
      <c r="C20" s="19">
        <v>850</v>
      </c>
      <c r="D20" s="55"/>
      <c r="E20" s="17">
        <v>50</v>
      </c>
      <c r="F20" s="18" t="s">
        <v>290</v>
      </c>
      <c r="G20" s="19">
        <v>450</v>
      </c>
      <c r="H20" s="55"/>
      <c r="I20" s="17">
        <v>34</v>
      </c>
      <c r="J20" s="18" t="s">
        <v>283</v>
      </c>
      <c r="K20" s="19">
        <v>2150</v>
      </c>
      <c r="L20" s="55"/>
      <c r="M20" s="17">
        <v>46</v>
      </c>
      <c r="N20" s="18" t="s">
        <v>277</v>
      </c>
      <c r="O20" s="19">
        <v>100</v>
      </c>
      <c r="P20" s="55"/>
      <c r="Q20" s="17">
        <v>22</v>
      </c>
      <c r="R20" s="18" t="s">
        <v>285</v>
      </c>
      <c r="S20" s="19">
        <v>400</v>
      </c>
      <c r="T20" s="55"/>
      <c r="U20" s="17">
        <v>40</v>
      </c>
      <c r="V20" s="18" t="s">
        <v>779</v>
      </c>
      <c r="W20" s="19">
        <v>1650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780</v>
      </c>
      <c r="W21" s="22">
        <v>0</v>
      </c>
      <c r="X21" s="56"/>
    </row>
    <row r="22" spans="1:24" ht="15" customHeight="1" x14ac:dyDescent="0.15">
      <c r="A22" s="17">
        <v>41</v>
      </c>
      <c r="B22" s="18" t="s">
        <v>275</v>
      </c>
      <c r="C22" s="19">
        <v>1650</v>
      </c>
      <c r="D22" s="55"/>
      <c r="E22" s="17">
        <v>51</v>
      </c>
      <c r="F22" s="18" t="s">
        <v>293</v>
      </c>
      <c r="G22" s="19">
        <v>250</v>
      </c>
      <c r="H22" s="55"/>
      <c r="I22" s="17">
        <v>37</v>
      </c>
      <c r="J22" s="18" t="s">
        <v>269</v>
      </c>
      <c r="K22" s="19">
        <v>2250</v>
      </c>
      <c r="L22" s="55"/>
      <c r="M22" s="17">
        <v>47</v>
      </c>
      <c r="N22" s="18" t="s">
        <v>280</v>
      </c>
      <c r="O22" s="19">
        <v>100</v>
      </c>
      <c r="P22" s="55"/>
      <c r="Q22" s="17">
        <v>31</v>
      </c>
      <c r="R22" s="18" t="s">
        <v>277</v>
      </c>
      <c r="S22" s="19">
        <v>1200</v>
      </c>
      <c r="T22" s="55"/>
      <c r="U22" s="17">
        <v>0</v>
      </c>
      <c r="V22" s="18" t="s">
        <v>23</v>
      </c>
      <c r="W22" s="19">
        <v>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282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42</v>
      </c>
      <c r="B24" s="18" t="s">
        <v>286</v>
      </c>
      <c r="C24" s="19">
        <v>1900</v>
      </c>
      <c r="D24" s="55"/>
      <c r="E24" s="17">
        <v>54</v>
      </c>
      <c r="F24" s="18" t="s">
        <v>295</v>
      </c>
      <c r="G24" s="19">
        <v>250</v>
      </c>
      <c r="H24" s="55"/>
      <c r="I24" s="17">
        <v>40</v>
      </c>
      <c r="J24" s="18" t="s">
        <v>289</v>
      </c>
      <c r="K24" s="19">
        <v>3250</v>
      </c>
      <c r="L24" s="55"/>
      <c r="M24" s="17">
        <v>51</v>
      </c>
      <c r="N24" s="18" t="s">
        <v>281</v>
      </c>
      <c r="O24" s="19">
        <v>200</v>
      </c>
      <c r="P24" s="55"/>
      <c r="Q24" s="17">
        <v>33</v>
      </c>
      <c r="R24" s="18" t="s">
        <v>283</v>
      </c>
      <c r="S24" s="19">
        <v>1700</v>
      </c>
      <c r="T24" s="55"/>
      <c r="U24" s="17">
        <v>0</v>
      </c>
      <c r="V24" s="18" t="s">
        <v>23</v>
      </c>
      <c r="W24" s="19">
        <v>0</v>
      </c>
      <c r="X24" s="55"/>
    </row>
    <row r="25" spans="1:24" ht="15" customHeight="1" x14ac:dyDescent="0.15">
      <c r="A25" s="20" t="s">
        <v>22</v>
      </c>
      <c r="B25" s="21" t="s">
        <v>287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43</v>
      </c>
      <c r="B26" s="18" t="s">
        <v>288</v>
      </c>
      <c r="C26" s="19">
        <v>2850</v>
      </c>
      <c r="D26" s="55"/>
      <c r="E26" s="17">
        <v>55</v>
      </c>
      <c r="F26" s="18" t="s">
        <v>281</v>
      </c>
      <c r="G26" s="19">
        <v>100</v>
      </c>
      <c r="H26" s="55"/>
      <c r="I26" s="17">
        <v>41</v>
      </c>
      <c r="J26" s="18" t="s">
        <v>291</v>
      </c>
      <c r="K26" s="19">
        <v>1950</v>
      </c>
      <c r="L26" s="55"/>
      <c r="M26" s="17">
        <v>52</v>
      </c>
      <c r="N26" s="18" t="s">
        <v>292</v>
      </c>
      <c r="O26" s="19">
        <v>200</v>
      </c>
      <c r="P26" s="55"/>
      <c r="Q26" s="17">
        <v>43</v>
      </c>
      <c r="R26" s="18" t="s">
        <v>286</v>
      </c>
      <c r="S26" s="19">
        <v>850</v>
      </c>
      <c r="T26" s="55"/>
      <c r="U26" s="17">
        <v>0</v>
      </c>
      <c r="V26" s="18" t="s">
        <v>23</v>
      </c>
      <c r="W26" s="19">
        <v>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23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287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0</v>
      </c>
      <c r="B28" s="18" t="s">
        <v>23</v>
      </c>
      <c r="C28" s="19">
        <v>0</v>
      </c>
      <c r="D28" s="55"/>
      <c r="E28" s="17">
        <v>56</v>
      </c>
      <c r="F28" s="18" t="s">
        <v>298</v>
      </c>
      <c r="G28" s="19">
        <v>350</v>
      </c>
      <c r="H28" s="55"/>
      <c r="I28" s="17">
        <v>43</v>
      </c>
      <c r="J28" s="18" t="s">
        <v>294</v>
      </c>
      <c r="K28" s="19">
        <v>1550</v>
      </c>
      <c r="L28" s="55"/>
      <c r="M28" s="17">
        <v>53</v>
      </c>
      <c r="N28" s="18" t="s">
        <v>263</v>
      </c>
      <c r="O28" s="19">
        <v>100</v>
      </c>
      <c r="P28" s="55"/>
      <c r="Q28" s="17">
        <v>45</v>
      </c>
      <c r="R28" s="18" t="s">
        <v>296</v>
      </c>
      <c r="S28" s="19">
        <v>800</v>
      </c>
      <c r="T28" s="55"/>
      <c r="U28" s="17">
        <v>0</v>
      </c>
      <c r="V28" s="18" t="s">
        <v>23</v>
      </c>
      <c r="W28" s="19">
        <v>0</v>
      </c>
      <c r="X28" s="55"/>
    </row>
    <row r="29" spans="1:24" ht="15" customHeight="1" x14ac:dyDescent="0.15">
      <c r="A29" s="20" t="s">
        <v>22</v>
      </c>
      <c r="B29" s="21" t="s">
        <v>23</v>
      </c>
      <c r="C29" s="22">
        <v>0</v>
      </c>
      <c r="D29" s="56"/>
      <c r="E29" s="20" t="s">
        <v>22</v>
      </c>
      <c r="F29" s="21" t="s">
        <v>299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23</v>
      </c>
      <c r="O29" s="22">
        <v>0</v>
      </c>
      <c r="P29" s="56"/>
      <c r="Q29" s="20" t="s">
        <v>22</v>
      </c>
      <c r="R29" s="21" t="s">
        <v>297</v>
      </c>
      <c r="S29" s="22">
        <v>0</v>
      </c>
      <c r="T29" s="56"/>
      <c r="U29" s="20" t="s">
        <v>22</v>
      </c>
      <c r="V29" s="21" t="s">
        <v>23</v>
      </c>
      <c r="W29" s="22">
        <v>0</v>
      </c>
      <c r="X29" s="56"/>
    </row>
    <row r="30" spans="1:24" ht="15" customHeight="1" x14ac:dyDescent="0.15">
      <c r="A30" s="17">
        <v>0</v>
      </c>
      <c r="B30" s="18" t="s">
        <v>23</v>
      </c>
      <c r="C30" s="19">
        <v>0</v>
      </c>
      <c r="D30" s="55"/>
      <c r="E30" s="17">
        <v>57</v>
      </c>
      <c r="F30" s="18" t="s">
        <v>296</v>
      </c>
      <c r="G30" s="19">
        <v>150</v>
      </c>
      <c r="H30" s="55"/>
      <c r="I30" s="17">
        <v>0</v>
      </c>
      <c r="J30" s="18" t="s">
        <v>23</v>
      </c>
      <c r="K30" s="19">
        <v>0</v>
      </c>
      <c r="L30" s="55"/>
      <c r="M30" s="17">
        <v>0</v>
      </c>
      <c r="N30" s="18" t="s">
        <v>23</v>
      </c>
      <c r="O30" s="19">
        <v>0</v>
      </c>
      <c r="P30" s="55"/>
      <c r="Q30" s="17">
        <v>47</v>
      </c>
      <c r="R30" s="18" t="s">
        <v>281</v>
      </c>
      <c r="S30" s="19">
        <v>300</v>
      </c>
      <c r="T30" s="55"/>
      <c r="U30" s="17">
        <v>0</v>
      </c>
      <c r="V30" s="18" t="s">
        <v>23</v>
      </c>
      <c r="W30" s="19">
        <v>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297</v>
      </c>
      <c r="G31" s="22">
        <v>0</v>
      </c>
      <c r="H31" s="56"/>
      <c r="I31" s="20" t="s">
        <v>22</v>
      </c>
      <c r="J31" s="21" t="s">
        <v>23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23</v>
      </c>
      <c r="S31" s="22">
        <v>0</v>
      </c>
      <c r="T31" s="56"/>
      <c r="U31" s="20" t="s">
        <v>22</v>
      </c>
      <c r="V31" s="21" t="s">
        <v>23</v>
      </c>
      <c r="W31" s="22">
        <v>0</v>
      </c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20550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5600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27950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4850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9250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15000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83200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67" priority="11">
      <formula>D6&lt;C6</formula>
    </cfRule>
    <cfRule type="expression" dxfId="166" priority="12">
      <formula>D6&gt;C6</formula>
    </cfRule>
  </conditionalFormatting>
  <conditionalFormatting sqref="H6:H41">
    <cfRule type="expression" dxfId="165" priority="9">
      <formula>H6&lt;G6</formula>
    </cfRule>
    <cfRule type="expression" dxfId="164" priority="10">
      <formula>H6&gt;G6</formula>
    </cfRule>
  </conditionalFormatting>
  <conditionalFormatting sqref="L6:L41">
    <cfRule type="expression" dxfId="163" priority="7">
      <formula>L6&lt;K6</formula>
    </cfRule>
    <cfRule type="expression" dxfId="162" priority="8">
      <formula>L6&gt;K6</formula>
    </cfRule>
  </conditionalFormatting>
  <conditionalFormatting sqref="P6:P41">
    <cfRule type="expression" dxfId="161" priority="5">
      <formula>P6&lt;O6</formula>
    </cfRule>
    <cfRule type="expression" dxfId="160" priority="6">
      <formula>P6&gt;O6</formula>
    </cfRule>
  </conditionalFormatting>
  <conditionalFormatting sqref="T6:T41">
    <cfRule type="expression" dxfId="159" priority="3">
      <formula>T6&lt;S6</formula>
    </cfRule>
    <cfRule type="expression" dxfId="158" priority="4">
      <formula>T6&gt;S6</formula>
    </cfRule>
  </conditionalFormatting>
  <conditionalFormatting sqref="X6:X41">
    <cfRule type="expression" dxfId="157" priority="1">
      <formula>X6&lt;W6</formula>
    </cfRule>
    <cfRule type="expression" dxfId="15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57AB-C370-4F34-825B-E636BD62E362}">
  <sheetPr codeName="Sheet12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300</v>
      </c>
      <c r="C4" s="68" t="s">
        <v>301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300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2</v>
      </c>
      <c r="B6" s="18" t="s">
        <v>878</v>
      </c>
      <c r="C6" s="19">
        <v>3850</v>
      </c>
      <c r="D6" s="55"/>
      <c r="E6" s="17">
        <v>5</v>
      </c>
      <c r="F6" s="18" t="s">
        <v>305</v>
      </c>
      <c r="G6" s="19">
        <v>1200</v>
      </c>
      <c r="H6" s="55"/>
      <c r="I6" s="17">
        <v>2</v>
      </c>
      <c r="J6" s="18" t="s">
        <v>302</v>
      </c>
      <c r="K6" s="19">
        <v>1550</v>
      </c>
      <c r="L6" s="55"/>
      <c r="M6" s="17">
        <v>2</v>
      </c>
      <c r="N6" s="18" t="s">
        <v>303</v>
      </c>
      <c r="O6" s="19">
        <v>1300</v>
      </c>
      <c r="P6" s="55"/>
      <c r="Q6" s="17">
        <v>11</v>
      </c>
      <c r="R6" s="18" t="s">
        <v>311</v>
      </c>
      <c r="S6" s="19">
        <v>600</v>
      </c>
      <c r="T6" s="55"/>
      <c r="U6" s="17">
        <v>1</v>
      </c>
      <c r="V6" s="18" t="s">
        <v>302</v>
      </c>
      <c r="W6" s="19">
        <v>1350</v>
      </c>
      <c r="X6" s="55"/>
    </row>
    <row r="7" spans="1:32" ht="15" customHeight="1" x14ac:dyDescent="0.15">
      <c r="A7" s="20" t="s">
        <v>22</v>
      </c>
      <c r="B7" s="21" t="s">
        <v>879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304</v>
      </c>
      <c r="O7" s="22">
        <v>0</v>
      </c>
      <c r="P7" s="56"/>
      <c r="Q7" s="20" t="s">
        <v>22</v>
      </c>
      <c r="R7" s="21" t="s">
        <v>149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9</v>
      </c>
      <c r="B8" s="18" t="s">
        <v>310</v>
      </c>
      <c r="C8" s="19">
        <v>3000</v>
      </c>
      <c r="D8" s="55"/>
      <c r="E8" s="17">
        <v>11</v>
      </c>
      <c r="F8" s="18" t="s">
        <v>307</v>
      </c>
      <c r="G8" s="19">
        <v>950</v>
      </c>
      <c r="H8" s="55"/>
      <c r="I8" s="17">
        <v>4</v>
      </c>
      <c r="J8" s="18" t="s">
        <v>306</v>
      </c>
      <c r="K8" s="19">
        <v>1950</v>
      </c>
      <c r="L8" s="55"/>
      <c r="M8" s="17">
        <v>4</v>
      </c>
      <c r="N8" s="18" t="s">
        <v>307</v>
      </c>
      <c r="O8" s="19">
        <v>1000</v>
      </c>
      <c r="P8" s="55"/>
      <c r="Q8" s="17">
        <v>14</v>
      </c>
      <c r="R8" s="18" t="s">
        <v>315</v>
      </c>
      <c r="S8" s="19">
        <v>450</v>
      </c>
      <c r="T8" s="55"/>
      <c r="U8" s="17">
        <v>2</v>
      </c>
      <c r="V8" s="18" t="s">
        <v>781</v>
      </c>
      <c r="W8" s="19">
        <v>2550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309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155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11</v>
      </c>
      <c r="B10" s="18" t="s">
        <v>312</v>
      </c>
      <c r="C10" s="19">
        <v>2550</v>
      </c>
      <c r="D10" s="55"/>
      <c r="E10" s="17">
        <v>13</v>
      </c>
      <c r="F10" s="18" t="s">
        <v>313</v>
      </c>
      <c r="G10" s="19">
        <v>1100</v>
      </c>
      <c r="H10" s="55"/>
      <c r="I10" s="17">
        <v>7</v>
      </c>
      <c r="J10" s="18" t="s">
        <v>312</v>
      </c>
      <c r="K10" s="19">
        <v>2950</v>
      </c>
      <c r="L10" s="55"/>
      <c r="M10" s="17">
        <v>7</v>
      </c>
      <c r="N10" s="18" t="s">
        <v>880</v>
      </c>
      <c r="O10" s="19">
        <v>150</v>
      </c>
      <c r="P10" s="55"/>
      <c r="Q10" s="17">
        <v>16</v>
      </c>
      <c r="R10" s="18" t="s">
        <v>891</v>
      </c>
      <c r="S10" s="19">
        <v>650</v>
      </c>
      <c r="T10" s="55"/>
      <c r="U10" s="17">
        <v>3</v>
      </c>
      <c r="V10" s="18" t="s">
        <v>310</v>
      </c>
      <c r="W10" s="19">
        <v>3250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872</v>
      </c>
      <c r="K11" s="22">
        <v>0</v>
      </c>
      <c r="L11" s="56"/>
      <c r="M11" s="20" t="s">
        <v>22</v>
      </c>
      <c r="N11" s="21" t="s">
        <v>317</v>
      </c>
      <c r="O11" s="22">
        <v>0</v>
      </c>
      <c r="P11" s="56"/>
      <c r="Q11" s="20" t="s">
        <v>22</v>
      </c>
      <c r="R11" s="21" t="s">
        <v>329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16</v>
      </c>
      <c r="B12" s="18" t="s">
        <v>318</v>
      </c>
      <c r="C12" s="19">
        <v>2100</v>
      </c>
      <c r="D12" s="55"/>
      <c r="E12" s="17">
        <v>42</v>
      </c>
      <c r="F12" s="18" t="s">
        <v>321</v>
      </c>
      <c r="G12" s="19">
        <v>300</v>
      </c>
      <c r="H12" s="55"/>
      <c r="I12" s="17">
        <v>8</v>
      </c>
      <c r="J12" s="18" t="s">
        <v>314</v>
      </c>
      <c r="K12" s="19">
        <v>1700</v>
      </c>
      <c r="L12" s="55"/>
      <c r="M12" s="17">
        <v>9</v>
      </c>
      <c r="N12" s="18" t="s">
        <v>311</v>
      </c>
      <c r="O12" s="19">
        <v>100</v>
      </c>
      <c r="P12" s="55"/>
      <c r="Q12" s="17">
        <v>31</v>
      </c>
      <c r="R12" s="18" t="s">
        <v>323</v>
      </c>
      <c r="S12" s="19">
        <v>1000</v>
      </c>
      <c r="T12" s="55"/>
      <c r="U12" s="17">
        <v>7</v>
      </c>
      <c r="V12" s="18" t="s">
        <v>316</v>
      </c>
      <c r="W12" s="19">
        <v>1100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317</v>
      </c>
      <c r="K13" s="22">
        <v>0</v>
      </c>
      <c r="L13" s="56"/>
      <c r="M13" s="20" t="s">
        <v>22</v>
      </c>
      <c r="N13" s="21" t="s">
        <v>149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216</v>
      </c>
      <c r="W13" s="22">
        <v>0</v>
      </c>
      <c r="X13" s="56"/>
    </row>
    <row r="14" spans="1:32" ht="15" customHeight="1" x14ac:dyDescent="0.15">
      <c r="A14" s="17">
        <v>17</v>
      </c>
      <c r="B14" s="18" t="s">
        <v>307</v>
      </c>
      <c r="C14" s="19">
        <v>1800</v>
      </c>
      <c r="D14" s="55"/>
      <c r="E14" s="17">
        <v>44</v>
      </c>
      <c r="F14" s="18" t="s">
        <v>325</v>
      </c>
      <c r="G14" s="19">
        <v>400</v>
      </c>
      <c r="H14" s="55"/>
      <c r="I14" s="17">
        <v>11</v>
      </c>
      <c r="J14" s="18" t="s">
        <v>307</v>
      </c>
      <c r="K14" s="19">
        <v>4350</v>
      </c>
      <c r="L14" s="55"/>
      <c r="M14" s="17">
        <v>12</v>
      </c>
      <c r="N14" s="18" t="s">
        <v>319</v>
      </c>
      <c r="O14" s="19">
        <v>200</v>
      </c>
      <c r="P14" s="55"/>
      <c r="Q14" s="17">
        <v>32</v>
      </c>
      <c r="R14" s="18" t="s">
        <v>328</v>
      </c>
      <c r="S14" s="19">
        <v>1150</v>
      </c>
      <c r="T14" s="55"/>
      <c r="U14" s="17">
        <v>8</v>
      </c>
      <c r="V14" s="18" t="s">
        <v>320</v>
      </c>
      <c r="W14" s="19">
        <v>1100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247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155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18</v>
      </c>
      <c r="B16" s="18" t="s">
        <v>313</v>
      </c>
      <c r="C16" s="19">
        <v>3200</v>
      </c>
      <c r="D16" s="55"/>
      <c r="E16" s="17">
        <v>46</v>
      </c>
      <c r="F16" s="18" t="s">
        <v>334</v>
      </c>
      <c r="G16" s="19">
        <v>650</v>
      </c>
      <c r="H16" s="55"/>
      <c r="I16" s="17">
        <v>14</v>
      </c>
      <c r="J16" s="18" t="s">
        <v>326</v>
      </c>
      <c r="K16" s="19">
        <v>2650</v>
      </c>
      <c r="L16" s="55"/>
      <c r="M16" s="17">
        <v>13</v>
      </c>
      <c r="N16" s="18" t="s">
        <v>322</v>
      </c>
      <c r="O16" s="19">
        <v>400</v>
      </c>
      <c r="P16" s="55"/>
      <c r="Q16" s="17">
        <v>40</v>
      </c>
      <c r="R16" s="18" t="s">
        <v>331</v>
      </c>
      <c r="S16" s="19">
        <v>200</v>
      </c>
      <c r="T16" s="55"/>
      <c r="U16" s="17">
        <v>9</v>
      </c>
      <c r="V16" s="18" t="s">
        <v>315</v>
      </c>
      <c r="W16" s="19">
        <v>1800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337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155</v>
      </c>
      <c r="W17" s="22">
        <v>0</v>
      </c>
      <c r="X17" s="56"/>
    </row>
    <row r="18" spans="1:24" ht="15" customHeight="1" x14ac:dyDescent="0.15">
      <c r="A18" s="17">
        <v>19</v>
      </c>
      <c r="B18" s="18" t="s">
        <v>889</v>
      </c>
      <c r="C18" s="19">
        <v>4050</v>
      </c>
      <c r="D18" s="55"/>
      <c r="E18" s="17">
        <v>47</v>
      </c>
      <c r="F18" s="18" t="s">
        <v>336</v>
      </c>
      <c r="G18" s="19">
        <v>650</v>
      </c>
      <c r="H18" s="55"/>
      <c r="I18" s="17">
        <v>16</v>
      </c>
      <c r="J18" s="18" t="s">
        <v>305</v>
      </c>
      <c r="K18" s="19">
        <v>3250</v>
      </c>
      <c r="L18" s="55"/>
      <c r="M18" s="17">
        <v>32</v>
      </c>
      <c r="N18" s="18" t="s">
        <v>323</v>
      </c>
      <c r="O18" s="19">
        <v>1100</v>
      </c>
      <c r="P18" s="55"/>
      <c r="Q18" s="17">
        <v>41</v>
      </c>
      <c r="R18" s="18" t="s">
        <v>336</v>
      </c>
      <c r="S18" s="19">
        <v>500</v>
      </c>
      <c r="T18" s="55"/>
      <c r="U18" s="17">
        <v>10</v>
      </c>
      <c r="V18" s="18" t="s">
        <v>891</v>
      </c>
      <c r="W18" s="19">
        <v>2100</v>
      </c>
      <c r="X18" s="55"/>
    </row>
    <row r="19" spans="1:24" ht="15" customHeight="1" x14ac:dyDescent="0.15">
      <c r="A19" s="20" t="s">
        <v>22</v>
      </c>
      <c r="B19" s="21" t="s">
        <v>890</v>
      </c>
      <c r="C19" s="22">
        <v>0</v>
      </c>
      <c r="D19" s="56"/>
      <c r="E19" s="20" t="s">
        <v>22</v>
      </c>
      <c r="F19" s="21" t="s">
        <v>338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324</v>
      </c>
      <c r="O19" s="22">
        <v>0</v>
      </c>
      <c r="P19" s="56"/>
      <c r="Q19" s="20" t="s">
        <v>22</v>
      </c>
      <c r="R19" s="21" t="s">
        <v>338</v>
      </c>
      <c r="S19" s="22">
        <v>0</v>
      </c>
      <c r="T19" s="56"/>
      <c r="U19" s="20" t="s">
        <v>22</v>
      </c>
      <c r="V19" s="21" t="s">
        <v>329</v>
      </c>
      <c r="W19" s="22">
        <v>0</v>
      </c>
      <c r="X19" s="56"/>
    </row>
    <row r="20" spans="1:24" ht="15" customHeight="1" x14ac:dyDescent="0.15">
      <c r="A20" s="17">
        <v>32</v>
      </c>
      <c r="B20" s="18" t="s">
        <v>333</v>
      </c>
      <c r="C20" s="19">
        <v>1750</v>
      </c>
      <c r="D20" s="55"/>
      <c r="E20" s="17">
        <v>48</v>
      </c>
      <c r="F20" s="18" t="s">
        <v>340</v>
      </c>
      <c r="G20" s="19">
        <v>300</v>
      </c>
      <c r="H20" s="55"/>
      <c r="I20" s="17">
        <v>35</v>
      </c>
      <c r="J20" s="18" t="s">
        <v>323</v>
      </c>
      <c r="K20" s="19">
        <v>2300</v>
      </c>
      <c r="L20" s="55"/>
      <c r="M20" s="17">
        <v>33</v>
      </c>
      <c r="N20" s="18" t="s">
        <v>327</v>
      </c>
      <c r="O20" s="19">
        <v>1300</v>
      </c>
      <c r="P20" s="55"/>
      <c r="Q20" s="17">
        <v>43</v>
      </c>
      <c r="R20" s="18" t="s">
        <v>335</v>
      </c>
      <c r="S20" s="19">
        <v>200</v>
      </c>
      <c r="T20" s="55"/>
      <c r="U20" s="17">
        <v>32</v>
      </c>
      <c r="V20" s="18" t="s">
        <v>323</v>
      </c>
      <c r="W20" s="19">
        <v>4150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338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36</v>
      </c>
      <c r="B22" s="18" t="s">
        <v>339</v>
      </c>
      <c r="C22" s="19">
        <v>1450</v>
      </c>
      <c r="D22" s="55"/>
      <c r="E22" s="17">
        <v>49</v>
      </c>
      <c r="F22" s="18" t="s">
        <v>343</v>
      </c>
      <c r="G22" s="19">
        <v>550</v>
      </c>
      <c r="H22" s="55"/>
      <c r="I22" s="17">
        <v>36</v>
      </c>
      <c r="J22" s="18" t="s">
        <v>341</v>
      </c>
      <c r="K22" s="19">
        <v>1250</v>
      </c>
      <c r="L22" s="55"/>
      <c r="M22" s="17">
        <v>36</v>
      </c>
      <c r="N22" s="18" t="s">
        <v>330</v>
      </c>
      <c r="O22" s="19">
        <v>1100</v>
      </c>
      <c r="P22" s="55"/>
      <c r="Q22" s="17">
        <v>49</v>
      </c>
      <c r="R22" s="18" t="s">
        <v>320</v>
      </c>
      <c r="S22" s="19">
        <v>350</v>
      </c>
      <c r="T22" s="55"/>
      <c r="U22" s="17">
        <v>33</v>
      </c>
      <c r="V22" s="18" t="s">
        <v>327</v>
      </c>
      <c r="W22" s="19">
        <v>2950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332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37</v>
      </c>
      <c r="B24" s="18" t="s">
        <v>327</v>
      </c>
      <c r="C24" s="19">
        <v>4650</v>
      </c>
      <c r="D24" s="55"/>
      <c r="E24" s="17">
        <v>50</v>
      </c>
      <c r="F24" s="18" t="s">
        <v>348</v>
      </c>
      <c r="G24" s="19">
        <v>200</v>
      </c>
      <c r="H24" s="55"/>
      <c r="I24" s="17">
        <v>39</v>
      </c>
      <c r="J24" s="18" t="s">
        <v>344</v>
      </c>
      <c r="K24" s="19">
        <v>2100</v>
      </c>
      <c r="L24" s="55"/>
      <c r="M24" s="17">
        <v>37</v>
      </c>
      <c r="N24" s="18" t="s">
        <v>335</v>
      </c>
      <c r="O24" s="19">
        <v>150</v>
      </c>
      <c r="P24" s="55"/>
      <c r="Q24" s="17">
        <v>51</v>
      </c>
      <c r="R24" s="18" t="s">
        <v>316</v>
      </c>
      <c r="S24" s="19">
        <v>450</v>
      </c>
      <c r="T24" s="55"/>
      <c r="U24" s="17">
        <v>34</v>
      </c>
      <c r="V24" s="18" t="s">
        <v>342</v>
      </c>
      <c r="W24" s="19">
        <v>2500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338</v>
      </c>
      <c r="O25" s="22">
        <v>0</v>
      </c>
      <c r="P25" s="56"/>
      <c r="Q25" s="20" t="s">
        <v>22</v>
      </c>
      <c r="R25" s="21" t="s">
        <v>216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39</v>
      </c>
      <c r="B26" s="18" t="s">
        <v>342</v>
      </c>
      <c r="C26" s="19">
        <v>1350</v>
      </c>
      <c r="D26" s="55"/>
      <c r="E26" s="17">
        <v>52</v>
      </c>
      <c r="F26" s="18" t="s">
        <v>880</v>
      </c>
      <c r="G26" s="19">
        <v>400</v>
      </c>
      <c r="H26" s="55"/>
      <c r="I26" s="17">
        <v>40</v>
      </c>
      <c r="J26" s="18" t="s">
        <v>347</v>
      </c>
      <c r="K26" s="19">
        <v>2400</v>
      </c>
      <c r="L26" s="55"/>
      <c r="M26" s="17">
        <v>43</v>
      </c>
      <c r="N26" s="18" t="s">
        <v>331</v>
      </c>
      <c r="O26" s="19">
        <v>200</v>
      </c>
      <c r="P26" s="55"/>
      <c r="Q26" s="17">
        <v>52</v>
      </c>
      <c r="R26" s="18" t="s">
        <v>353</v>
      </c>
      <c r="S26" s="19">
        <v>850</v>
      </c>
      <c r="T26" s="55"/>
      <c r="U26" s="17">
        <v>35</v>
      </c>
      <c r="V26" s="18" t="s">
        <v>346</v>
      </c>
      <c r="W26" s="19">
        <v>3550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317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41</v>
      </c>
      <c r="B28" s="18" t="s">
        <v>344</v>
      </c>
      <c r="C28" s="19">
        <v>2450</v>
      </c>
      <c r="D28" s="55"/>
      <c r="E28" s="17">
        <v>53</v>
      </c>
      <c r="F28" s="18" t="s">
        <v>352</v>
      </c>
      <c r="G28" s="19">
        <v>200</v>
      </c>
      <c r="H28" s="55"/>
      <c r="I28" s="17">
        <v>41</v>
      </c>
      <c r="J28" s="18" t="s">
        <v>350</v>
      </c>
      <c r="K28" s="19">
        <v>2400</v>
      </c>
      <c r="L28" s="55"/>
      <c r="M28" s="17">
        <v>44</v>
      </c>
      <c r="N28" s="18" t="s">
        <v>345</v>
      </c>
      <c r="O28" s="19">
        <v>50</v>
      </c>
      <c r="P28" s="55"/>
      <c r="Q28" s="17">
        <v>53</v>
      </c>
      <c r="R28" s="18" t="s">
        <v>325</v>
      </c>
      <c r="S28" s="19">
        <v>50</v>
      </c>
      <c r="T28" s="55"/>
      <c r="U28" s="17">
        <v>36</v>
      </c>
      <c r="V28" s="18" t="s">
        <v>331</v>
      </c>
      <c r="W28" s="19">
        <v>850</v>
      </c>
      <c r="X28" s="55"/>
    </row>
    <row r="29" spans="1:24" ht="15" customHeight="1" x14ac:dyDescent="0.15">
      <c r="A29" s="20" t="s">
        <v>22</v>
      </c>
      <c r="B29" s="21" t="s">
        <v>23</v>
      </c>
      <c r="C29" s="22">
        <v>0</v>
      </c>
      <c r="D29" s="56"/>
      <c r="E29" s="20" t="s">
        <v>22</v>
      </c>
      <c r="F29" s="21" t="s">
        <v>23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23</v>
      </c>
      <c r="O29" s="22">
        <v>0</v>
      </c>
      <c r="P29" s="56"/>
      <c r="Q29" s="20" t="s">
        <v>22</v>
      </c>
      <c r="R29" s="21" t="s">
        <v>247</v>
      </c>
      <c r="S29" s="22">
        <v>0</v>
      </c>
      <c r="T29" s="56"/>
      <c r="U29" s="20" t="s">
        <v>22</v>
      </c>
      <c r="V29" s="21" t="s">
        <v>23</v>
      </c>
      <c r="W29" s="22">
        <v>0</v>
      </c>
      <c r="X29" s="56"/>
    </row>
    <row r="30" spans="1:24" ht="15" customHeight="1" x14ac:dyDescent="0.15">
      <c r="A30" s="17">
        <v>42</v>
      </c>
      <c r="B30" s="18" t="s">
        <v>351</v>
      </c>
      <c r="C30" s="19">
        <v>4500</v>
      </c>
      <c r="D30" s="55"/>
      <c r="E30" s="17">
        <v>54</v>
      </c>
      <c r="F30" s="18" t="s">
        <v>311</v>
      </c>
      <c r="G30" s="19">
        <v>100</v>
      </c>
      <c r="H30" s="55"/>
      <c r="I30" s="17">
        <v>0</v>
      </c>
      <c r="J30" s="18" t="s">
        <v>23</v>
      </c>
      <c r="K30" s="19">
        <v>0</v>
      </c>
      <c r="L30" s="55"/>
      <c r="M30" s="17">
        <v>45</v>
      </c>
      <c r="N30" s="18" t="s">
        <v>349</v>
      </c>
      <c r="O30" s="19">
        <v>50</v>
      </c>
      <c r="P30" s="55"/>
      <c r="Q30" s="17">
        <v>55</v>
      </c>
      <c r="R30" s="18" t="s">
        <v>355</v>
      </c>
      <c r="S30" s="19">
        <v>500</v>
      </c>
      <c r="T30" s="55"/>
      <c r="U30" s="17">
        <v>37</v>
      </c>
      <c r="V30" s="18" t="s">
        <v>335</v>
      </c>
      <c r="W30" s="19">
        <v>1000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149</v>
      </c>
      <c r="G31" s="22">
        <v>0</v>
      </c>
      <c r="H31" s="56"/>
      <c r="I31" s="20" t="s">
        <v>22</v>
      </c>
      <c r="J31" s="21" t="s">
        <v>23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23</v>
      </c>
      <c r="S31" s="22">
        <v>0</v>
      </c>
      <c r="T31" s="56"/>
      <c r="U31" s="20" t="s">
        <v>22</v>
      </c>
      <c r="V31" s="21" t="s">
        <v>338</v>
      </c>
      <c r="W31" s="22">
        <v>0</v>
      </c>
      <c r="X31" s="56"/>
    </row>
    <row r="32" spans="1:24" ht="15" customHeight="1" x14ac:dyDescent="0.15">
      <c r="A32" s="17">
        <v>43</v>
      </c>
      <c r="B32" s="18" t="s">
        <v>354</v>
      </c>
      <c r="C32" s="19">
        <v>1100</v>
      </c>
      <c r="D32" s="55"/>
      <c r="E32" s="17">
        <v>55</v>
      </c>
      <c r="F32" s="18" t="s">
        <v>826</v>
      </c>
      <c r="G32" s="19">
        <v>200</v>
      </c>
      <c r="H32" s="55"/>
      <c r="I32" s="17">
        <v>0</v>
      </c>
      <c r="J32" s="18" t="s">
        <v>23</v>
      </c>
      <c r="K32" s="19">
        <v>0</v>
      </c>
      <c r="L32" s="55"/>
      <c r="M32" s="17">
        <v>46</v>
      </c>
      <c r="N32" s="18" t="s">
        <v>827</v>
      </c>
      <c r="O32" s="19">
        <v>150</v>
      </c>
      <c r="P32" s="55"/>
      <c r="Q32" s="17">
        <v>56</v>
      </c>
      <c r="R32" s="18" t="s">
        <v>356</v>
      </c>
      <c r="S32" s="19">
        <v>200</v>
      </c>
      <c r="T32" s="55"/>
      <c r="U32" s="17">
        <v>38</v>
      </c>
      <c r="V32" s="18" t="s">
        <v>249</v>
      </c>
      <c r="W32" s="19">
        <v>3000</v>
      </c>
      <c r="X32" s="55"/>
    </row>
    <row r="33" spans="1:24" ht="15" customHeight="1" x14ac:dyDescent="0.15">
      <c r="A33" s="20" t="s">
        <v>22</v>
      </c>
      <c r="B33" s="21" t="s">
        <v>23</v>
      </c>
      <c r="C33" s="22">
        <v>0</v>
      </c>
      <c r="D33" s="56"/>
      <c r="E33" s="20" t="s">
        <v>22</v>
      </c>
      <c r="F33" s="21" t="s">
        <v>23</v>
      </c>
      <c r="G33" s="22">
        <v>0</v>
      </c>
      <c r="H33" s="56"/>
      <c r="I33" s="20" t="s">
        <v>22</v>
      </c>
      <c r="J33" s="21" t="s">
        <v>23</v>
      </c>
      <c r="K33" s="22">
        <v>0</v>
      </c>
      <c r="L33" s="56"/>
      <c r="M33" s="20" t="s">
        <v>22</v>
      </c>
      <c r="N33" s="21" t="s">
        <v>23</v>
      </c>
      <c r="O33" s="22">
        <v>0</v>
      </c>
      <c r="P33" s="56"/>
      <c r="Q33" s="20" t="s">
        <v>22</v>
      </c>
      <c r="R33" s="21" t="s">
        <v>337</v>
      </c>
      <c r="S33" s="22">
        <v>0</v>
      </c>
      <c r="T33" s="56"/>
      <c r="U33" s="20" t="s">
        <v>22</v>
      </c>
      <c r="V33" s="21" t="s">
        <v>23</v>
      </c>
      <c r="W33" s="22">
        <v>0</v>
      </c>
      <c r="X33" s="56"/>
    </row>
    <row r="34" spans="1:24" ht="15" customHeight="1" x14ac:dyDescent="0.15">
      <c r="A34" s="17">
        <v>45</v>
      </c>
      <c r="B34" s="18" t="s">
        <v>346</v>
      </c>
      <c r="C34" s="19">
        <v>1200</v>
      </c>
      <c r="D34" s="55"/>
      <c r="E34" s="17">
        <v>57</v>
      </c>
      <c r="F34" s="18" t="s">
        <v>827</v>
      </c>
      <c r="G34" s="19">
        <v>50</v>
      </c>
      <c r="H34" s="55"/>
      <c r="I34" s="17">
        <v>0</v>
      </c>
      <c r="J34" s="18" t="s">
        <v>23</v>
      </c>
      <c r="K34" s="19">
        <v>0</v>
      </c>
      <c r="L34" s="55"/>
      <c r="M34" s="17">
        <v>0</v>
      </c>
      <c r="N34" s="18" t="s">
        <v>23</v>
      </c>
      <c r="O34" s="19">
        <v>0</v>
      </c>
      <c r="P34" s="55"/>
      <c r="Q34" s="17">
        <v>57</v>
      </c>
      <c r="R34" s="18" t="s">
        <v>880</v>
      </c>
      <c r="S34" s="19">
        <v>800</v>
      </c>
      <c r="T34" s="55"/>
      <c r="U34" s="17">
        <v>39</v>
      </c>
      <c r="V34" s="18" t="s">
        <v>311</v>
      </c>
      <c r="W34" s="19">
        <v>250</v>
      </c>
      <c r="X34" s="55"/>
    </row>
    <row r="35" spans="1:24" ht="15" customHeight="1" x14ac:dyDescent="0.15">
      <c r="A35" s="20" t="s">
        <v>22</v>
      </c>
      <c r="B35" s="21" t="s">
        <v>23</v>
      </c>
      <c r="C35" s="22">
        <v>0</v>
      </c>
      <c r="D35" s="56"/>
      <c r="E35" s="20" t="s">
        <v>22</v>
      </c>
      <c r="F35" s="21" t="s">
        <v>23</v>
      </c>
      <c r="G35" s="22">
        <v>0</v>
      </c>
      <c r="H35" s="56"/>
      <c r="I35" s="20" t="s">
        <v>22</v>
      </c>
      <c r="J35" s="21" t="s">
        <v>23</v>
      </c>
      <c r="K35" s="22">
        <v>0</v>
      </c>
      <c r="L35" s="56"/>
      <c r="M35" s="20" t="s">
        <v>22</v>
      </c>
      <c r="N35" s="21" t="s">
        <v>23</v>
      </c>
      <c r="O35" s="22">
        <v>0</v>
      </c>
      <c r="P35" s="56"/>
      <c r="Q35" s="20" t="s">
        <v>22</v>
      </c>
      <c r="R35" s="21" t="s">
        <v>317</v>
      </c>
      <c r="S35" s="22">
        <v>0</v>
      </c>
      <c r="T35" s="56"/>
      <c r="U35" s="20" t="s">
        <v>22</v>
      </c>
      <c r="V35" s="21" t="s">
        <v>149</v>
      </c>
      <c r="W35" s="22">
        <v>0</v>
      </c>
      <c r="X35" s="56"/>
    </row>
    <row r="36" spans="1:24" ht="15" customHeight="1" x14ac:dyDescent="0.15">
      <c r="A36" s="17">
        <v>48</v>
      </c>
      <c r="B36" s="18" t="s">
        <v>323</v>
      </c>
      <c r="C36" s="19">
        <v>1850</v>
      </c>
      <c r="D36" s="55"/>
      <c r="E36" s="17">
        <v>0</v>
      </c>
      <c r="F36" s="18" t="s">
        <v>23</v>
      </c>
      <c r="G36" s="19">
        <v>0</v>
      </c>
      <c r="H36" s="55"/>
      <c r="I36" s="17">
        <v>0</v>
      </c>
      <c r="J36" s="18" t="s">
        <v>23</v>
      </c>
      <c r="K36" s="19">
        <v>0</v>
      </c>
      <c r="L36" s="55"/>
      <c r="M36" s="17">
        <v>0</v>
      </c>
      <c r="N36" s="18" t="s">
        <v>23</v>
      </c>
      <c r="O36" s="19">
        <v>0</v>
      </c>
      <c r="P36" s="55"/>
      <c r="Q36" s="17">
        <v>58</v>
      </c>
      <c r="R36" s="18" t="s">
        <v>352</v>
      </c>
      <c r="S36" s="19">
        <v>200</v>
      </c>
      <c r="T36" s="55"/>
      <c r="U36" s="17">
        <v>0</v>
      </c>
      <c r="V36" s="18" t="s">
        <v>23</v>
      </c>
      <c r="W36" s="19">
        <v>0</v>
      </c>
      <c r="X36" s="55"/>
    </row>
    <row r="37" spans="1:24" ht="15" customHeight="1" x14ac:dyDescent="0.15">
      <c r="A37" s="20" t="s">
        <v>22</v>
      </c>
      <c r="B37" s="21" t="s">
        <v>23</v>
      </c>
      <c r="C37" s="22">
        <v>0</v>
      </c>
      <c r="D37" s="56"/>
      <c r="E37" s="20" t="s">
        <v>22</v>
      </c>
      <c r="F37" s="21" t="s">
        <v>23</v>
      </c>
      <c r="G37" s="22">
        <v>0</v>
      </c>
      <c r="H37" s="56"/>
      <c r="I37" s="20" t="s">
        <v>22</v>
      </c>
      <c r="J37" s="21" t="s">
        <v>23</v>
      </c>
      <c r="K37" s="22">
        <v>0</v>
      </c>
      <c r="L37" s="56"/>
      <c r="M37" s="20" t="s">
        <v>22</v>
      </c>
      <c r="N37" s="21" t="s">
        <v>23</v>
      </c>
      <c r="O37" s="22">
        <v>0</v>
      </c>
      <c r="P37" s="56"/>
      <c r="Q37" s="20" t="s">
        <v>22</v>
      </c>
      <c r="R37" s="21" t="s">
        <v>23</v>
      </c>
      <c r="S37" s="22">
        <v>0</v>
      </c>
      <c r="T37" s="56"/>
      <c r="U37" s="20" t="s">
        <v>22</v>
      </c>
      <c r="V37" s="21" t="s">
        <v>23</v>
      </c>
      <c r="W37" s="22">
        <v>0</v>
      </c>
      <c r="X37" s="56"/>
    </row>
    <row r="38" spans="1:24" ht="15" customHeight="1" x14ac:dyDescent="0.15">
      <c r="A38" s="17">
        <v>0</v>
      </c>
      <c r="B38" s="18" t="s">
        <v>23</v>
      </c>
      <c r="C38" s="19">
        <v>0</v>
      </c>
      <c r="D38" s="55"/>
      <c r="E38" s="17">
        <v>0</v>
      </c>
      <c r="F38" s="18" t="s">
        <v>23</v>
      </c>
      <c r="G38" s="19">
        <v>0</v>
      </c>
      <c r="H38" s="55"/>
      <c r="I38" s="17">
        <v>0</v>
      </c>
      <c r="J38" s="18" t="s">
        <v>23</v>
      </c>
      <c r="K38" s="19">
        <v>0</v>
      </c>
      <c r="L38" s="55"/>
      <c r="M38" s="17">
        <v>0</v>
      </c>
      <c r="N38" s="18" t="s">
        <v>23</v>
      </c>
      <c r="O38" s="19">
        <v>0</v>
      </c>
      <c r="P38" s="55"/>
      <c r="Q38" s="17">
        <v>59</v>
      </c>
      <c r="R38" s="18" t="s">
        <v>345</v>
      </c>
      <c r="S38" s="19">
        <v>200</v>
      </c>
      <c r="T38" s="55"/>
      <c r="U38" s="17">
        <v>0</v>
      </c>
      <c r="V38" s="18" t="s">
        <v>23</v>
      </c>
      <c r="W38" s="19">
        <v>0</v>
      </c>
      <c r="X38" s="55"/>
    </row>
    <row r="39" spans="1:24" ht="15" customHeight="1" x14ac:dyDescent="0.15">
      <c r="A39" s="20" t="s">
        <v>22</v>
      </c>
      <c r="B39" s="21" t="s">
        <v>23</v>
      </c>
      <c r="C39" s="22">
        <v>0</v>
      </c>
      <c r="D39" s="56"/>
      <c r="E39" s="20" t="s">
        <v>22</v>
      </c>
      <c r="F39" s="21" t="s">
        <v>23</v>
      </c>
      <c r="G39" s="22">
        <v>0</v>
      </c>
      <c r="H39" s="56"/>
      <c r="I39" s="20" t="s">
        <v>22</v>
      </c>
      <c r="J39" s="21" t="s">
        <v>23</v>
      </c>
      <c r="K39" s="22">
        <v>0</v>
      </c>
      <c r="L39" s="56"/>
      <c r="M39" s="20" t="s">
        <v>22</v>
      </c>
      <c r="N39" s="21" t="s">
        <v>23</v>
      </c>
      <c r="O39" s="22">
        <v>0</v>
      </c>
      <c r="P39" s="56"/>
      <c r="Q39" s="20" t="s">
        <v>22</v>
      </c>
      <c r="R39" s="21" t="s">
        <v>23</v>
      </c>
      <c r="S39" s="22">
        <v>0</v>
      </c>
      <c r="T39" s="56"/>
      <c r="U39" s="20" t="s">
        <v>22</v>
      </c>
      <c r="V39" s="21" t="s">
        <v>23</v>
      </c>
      <c r="W39" s="22">
        <v>0</v>
      </c>
      <c r="X39" s="56"/>
    </row>
    <row r="40" spans="1:24" ht="15" customHeight="1" x14ac:dyDescent="0.15">
      <c r="A40" s="17">
        <v>0</v>
      </c>
      <c r="B40" s="18" t="s">
        <v>23</v>
      </c>
      <c r="C40" s="19">
        <v>0</v>
      </c>
      <c r="D40" s="55"/>
      <c r="E40" s="17">
        <v>0</v>
      </c>
      <c r="F40" s="18" t="s">
        <v>23</v>
      </c>
      <c r="G40" s="19">
        <v>0</v>
      </c>
      <c r="H40" s="55"/>
      <c r="I40" s="17">
        <v>0</v>
      </c>
      <c r="J40" s="18" t="s">
        <v>23</v>
      </c>
      <c r="K40" s="19">
        <v>0</v>
      </c>
      <c r="L40" s="55"/>
      <c r="M40" s="17">
        <v>0</v>
      </c>
      <c r="N40" s="18" t="s">
        <v>23</v>
      </c>
      <c r="O40" s="19">
        <v>0</v>
      </c>
      <c r="P40" s="55"/>
      <c r="Q40" s="17">
        <v>60</v>
      </c>
      <c r="R40" s="18" t="s">
        <v>349</v>
      </c>
      <c r="S40" s="19">
        <v>250</v>
      </c>
      <c r="T40" s="55"/>
      <c r="U40" s="17">
        <v>0</v>
      </c>
      <c r="V40" s="18" t="s">
        <v>23</v>
      </c>
      <c r="W40" s="19">
        <v>0</v>
      </c>
      <c r="X40" s="55"/>
    </row>
    <row r="41" spans="1:24" ht="15" customHeight="1" x14ac:dyDescent="0.15">
      <c r="A41" s="23" t="s">
        <v>22</v>
      </c>
      <c r="B41" s="24" t="s">
        <v>23</v>
      </c>
      <c r="C41" s="25">
        <v>0</v>
      </c>
      <c r="D41" s="57"/>
      <c r="E41" s="23" t="s">
        <v>22</v>
      </c>
      <c r="F41" s="24" t="s">
        <v>23</v>
      </c>
      <c r="G41" s="25">
        <v>0</v>
      </c>
      <c r="H41" s="57"/>
      <c r="I41" s="23" t="s">
        <v>22</v>
      </c>
      <c r="J41" s="24" t="s">
        <v>23</v>
      </c>
      <c r="K41" s="25">
        <v>0</v>
      </c>
      <c r="L41" s="57"/>
      <c r="M41" s="23" t="s">
        <v>22</v>
      </c>
      <c r="N41" s="24" t="s">
        <v>23</v>
      </c>
      <c r="O41" s="25">
        <v>0</v>
      </c>
      <c r="P41" s="57"/>
      <c r="Q41" s="23" t="s">
        <v>22</v>
      </c>
      <c r="R41" s="24" t="s">
        <v>23</v>
      </c>
      <c r="S41" s="25">
        <v>0</v>
      </c>
      <c r="T41" s="57"/>
      <c r="U41" s="23" t="s">
        <v>22</v>
      </c>
      <c r="V41" s="24" t="s">
        <v>23</v>
      </c>
      <c r="W41" s="25">
        <v>0</v>
      </c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40850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7250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28850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7250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8600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31500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/>
      <c r="L44" s="82"/>
      <c r="M44" s="4"/>
      <c r="N44" s="30" t="s">
        <v>30</v>
      </c>
      <c r="O44" s="81"/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55" priority="11">
      <formula>D6&lt;C6</formula>
    </cfRule>
    <cfRule type="expression" dxfId="154" priority="12">
      <formula>D6&gt;C6</formula>
    </cfRule>
  </conditionalFormatting>
  <conditionalFormatting sqref="H6:H41">
    <cfRule type="expression" dxfId="153" priority="9">
      <formula>H6&lt;G6</formula>
    </cfRule>
    <cfRule type="expression" dxfId="152" priority="10">
      <formula>H6&gt;G6</formula>
    </cfRule>
  </conditionalFormatting>
  <conditionalFormatting sqref="L6:L41">
    <cfRule type="expression" dxfId="151" priority="7">
      <formula>L6&lt;K6</formula>
    </cfRule>
    <cfRule type="expression" dxfId="150" priority="8">
      <formula>L6&gt;K6</formula>
    </cfRule>
  </conditionalFormatting>
  <conditionalFormatting sqref="P6:P41">
    <cfRule type="expression" dxfId="149" priority="5">
      <formula>P6&lt;O6</formula>
    </cfRule>
    <cfRule type="expression" dxfId="148" priority="6">
      <formula>P6&gt;O6</formula>
    </cfRule>
  </conditionalFormatting>
  <conditionalFormatting sqref="T6:T41">
    <cfRule type="expression" dxfId="147" priority="3">
      <formula>T6&lt;S6</formula>
    </cfRule>
    <cfRule type="expression" dxfId="146" priority="4">
      <formula>T6&gt;S6</formula>
    </cfRule>
  </conditionalFormatting>
  <conditionalFormatting sqref="X6:X41">
    <cfRule type="expression" dxfId="145" priority="1">
      <formula>X6&lt;W6</formula>
    </cfRule>
    <cfRule type="expression" dxfId="14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CF10-1023-4DA0-A6D8-10873011E17D}">
  <sheetPr codeName="Sheet1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O46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300</v>
      </c>
      <c r="C4" s="68" t="s">
        <v>301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300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0</v>
      </c>
      <c r="B6" s="18" t="s">
        <v>23</v>
      </c>
      <c r="C6" s="19">
        <v>0</v>
      </c>
      <c r="D6" s="55"/>
      <c r="E6" s="17">
        <v>0</v>
      </c>
      <c r="F6" s="18" t="s">
        <v>23</v>
      </c>
      <c r="G6" s="19">
        <v>0</v>
      </c>
      <c r="H6" s="55"/>
      <c r="I6" s="17">
        <v>0</v>
      </c>
      <c r="J6" s="18" t="s">
        <v>23</v>
      </c>
      <c r="K6" s="19">
        <v>0</v>
      </c>
      <c r="L6" s="55"/>
      <c r="M6" s="17">
        <v>0</v>
      </c>
      <c r="N6" s="18" t="s">
        <v>23</v>
      </c>
      <c r="O6" s="19">
        <v>0</v>
      </c>
      <c r="P6" s="55"/>
      <c r="Q6" s="17">
        <v>61</v>
      </c>
      <c r="R6" s="18" t="s">
        <v>827</v>
      </c>
      <c r="S6" s="19">
        <v>550</v>
      </c>
      <c r="T6" s="55"/>
      <c r="U6" s="17">
        <v>0</v>
      </c>
      <c r="V6" s="18" t="s">
        <v>23</v>
      </c>
      <c r="W6" s="19">
        <v>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0</v>
      </c>
      <c r="B8" s="18" t="s">
        <v>23</v>
      </c>
      <c r="C8" s="19">
        <v>0</v>
      </c>
      <c r="D8" s="55"/>
      <c r="E8" s="17">
        <v>0</v>
      </c>
      <c r="F8" s="18" t="s">
        <v>23</v>
      </c>
      <c r="G8" s="19">
        <v>0</v>
      </c>
      <c r="H8" s="55"/>
      <c r="I8" s="17">
        <v>0</v>
      </c>
      <c r="J8" s="18" t="s">
        <v>23</v>
      </c>
      <c r="K8" s="19">
        <v>0</v>
      </c>
      <c r="L8" s="55"/>
      <c r="M8" s="17">
        <v>0</v>
      </c>
      <c r="N8" s="18" t="s">
        <v>23</v>
      </c>
      <c r="O8" s="19">
        <v>0</v>
      </c>
      <c r="P8" s="55"/>
      <c r="Q8" s="17">
        <v>62</v>
      </c>
      <c r="R8" s="18" t="s">
        <v>828</v>
      </c>
      <c r="S8" s="19">
        <v>150</v>
      </c>
      <c r="T8" s="55"/>
      <c r="U8" s="17">
        <v>0</v>
      </c>
      <c r="V8" s="18" t="s">
        <v>23</v>
      </c>
      <c r="W8" s="19">
        <v>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0</v>
      </c>
      <c r="B10" s="18" t="s">
        <v>23</v>
      </c>
      <c r="C10" s="19">
        <v>0</v>
      </c>
      <c r="D10" s="55"/>
      <c r="E10" s="17">
        <v>0</v>
      </c>
      <c r="F10" s="18" t="s">
        <v>23</v>
      </c>
      <c r="G10" s="19">
        <v>0</v>
      </c>
      <c r="H10" s="55"/>
      <c r="I10" s="17">
        <v>0</v>
      </c>
      <c r="J10" s="18" t="s">
        <v>23</v>
      </c>
      <c r="K10" s="19">
        <v>0</v>
      </c>
      <c r="L10" s="55"/>
      <c r="M10" s="17">
        <v>0</v>
      </c>
      <c r="N10" s="18" t="s">
        <v>23</v>
      </c>
      <c r="O10" s="19">
        <v>0</v>
      </c>
      <c r="P10" s="55"/>
      <c r="Q10" s="17">
        <v>63</v>
      </c>
      <c r="R10" s="18" t="s">
        <v>829</v>
      </c>
      <c r="S10" s="19">
        <v>150</v>
      </c>
      <c r="T10" s="55"/>
      <c r="U10" s="17">
        <v>0</v>
      </c>
      <c r="V10" s="18" t="s">
        <v>23</v>
      </c>
      <c r="W10" s="19">
        <v>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0</v>
      </c>
      <c r="B12" s="18" t="s">
        <v>23</v>
      </c>
      <c r="C12" s="19">
        <v>0</v>
      </c>
      <c r="D12" s="55"/>
      <c r="E12" s="17">
        <v>0</v>
      </c>
      <c r="F12" s="18" t="s">
        <v>23</v>
      </c>
      <c r="G12" s="19">
        <v>0</v>
      </c>
      <c r="H12" s="55"/>
      <c r="I12" s="17">
        <v>0</v>
      </c>
      <c r="J12" s="18" t="s">
        <v>23</v>
      </c>
      <c r="K12" s="19">
        <v>0</v>
      </c>
      <c r="L12" s="55"/>
      <c r="M12" s="17">
        <v>0</v>
      </c>
      <c r="N12" s="18" t="s">
        <v>23</v>
      </c>
      <c r="O12" s="19">
        <v>0</v>
      </c>
      <c r="P12" s="55"/>
      <c r="Q12" s="17">
        <v>65</v>
      </c>
      <c r="R12" s="18" t="s">
        <v>881</v>
      </c>
      <c r="S12" s="19">
        <v>100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/>
      <c r="B14" s="18"/>
      <c r="C14" s="19"/>
      <c r="D14" s="55"/>
      <c r="E14" s="17"/>
      <c r="F14" s="18"/>
      <c r="G14" s="19"/>
      <c r="H14" s="55"/>
      <c r="I14" s="17"/>
      <c r="J14" s="18"/>
      <c r="K14" s="19"/>
      <c r="L14" s="55"/>
      <c r="M14" s="17"/>
      <c r="N14" s="18"/>
      <c r="O14" s="19"/>
      <c r="P14" s="55"/>
      <c r="Q14" s="17"/>
      <c r="R14" s="18"/>
      <c r="S14" s="19"/>
      <c r="T14" s="55"/>
      <c r="U14" s="17"/>
      <c r="V14" s="18"/>
      <c r="W14" s="19"/>
      <c r="X14" s="55"/>
    </row>
    <row r="15" spans="1:32" ht="15" customHeight="1" x14ac:dyDescent="0.15">
      <c r="A15" s="20"/>
      <c r="B15" s="21"/>
      <c r="C15" s="22"/>
      <c r="D15" s="56"/>
      <c r="E15" s="20"/>
      <c r="F15" s="21"/>
      <c r="G15" s="22"/>
      <c r="H15" s="56"/>
      <c r="I15" s="20"/>
      <c r="J15" s="21"/>
      <c r="K15" s="22"/>
      <c r="L15" s="56"/>
      <c r="M15" s="20"/>
      <c r="N15" s="21"/>
      <c r="O15" s="22"/>
      <c r="P15" s="56"/>
      <c r="Q15" s="20"/>
      <c r="R15" s="21"/>
      <c r="S15" s="22"/>
      <c r="T15" s="56"/>
      <c r="U15" s="20"/>
      <c r="V15" s="21"/>
      <c r="W15" s="22"/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950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6"/>
      <c r="B44" s="27" t="s">
        <v>357</v>
      </c>
      <c r="C44" s="52">
        <f>世田谷区!C42 + '世田谷区(2)'!C42</f>
        <v>40850</v>
      </c>
      <c r="D44" s="58">
        <f>世田谷区!D42 + '世田谷区(2)'!D42</f>
        <v>0</v>
      </c>
      <c r="E44" s="26"/>
      <c r="F44" s="27" t="s">
        <v>357</v>
      </c>
      <c r="G44" s="52">
        <f>世田谷区!G42 + '世田谷区(2)'!G42</f>
        <v>7250</v>
      </c>
      <c r="H44" s="58">
        <f>世田谷区!H42 + '世田谷区(2)'!H42</f>
        <v>0</v>
      </c>
      <c r="I44" s="26"/>
      <c r="J44" s="27" t="s">
        <v>357</v>
      </c>
      <c r="K44" s="52">
        <f>世田谷区!K42 + '世田谷区(2)'!K42</f>
        <v>28850</v>
      </c>
      <c r="L44" s="58">
        <f>世田谷区!L42 + '世田谷区(2)'!L42</f>
        <v>0</v>
      </c>
      <c r="M44" s="26"/>
      <c r="N44" s="27" t="s">
        <v>357</v>
      </c>
      <c r="O44" s="52">
        <f>世田谷区!O42 + '世田谷区(2)'!O42</f>
        <v>7250</v>
      </c>
      <c r="P44" s="58">
        <f>世田谷区!P42 + '世田谷区(2)'!P42</f>
        <v>0</v>
      </c>
      <c r="Q44" s="26"/>
      <c r="R44" s="27" t="s">
        <v>357</v>
      </c>
      <c r="S44" s="52">
        <f>世田谷区!S42 + '世田谷区(2)'!S42</f>
        <v>9550</v>
      </c>
      <c r="T44" s="58">
        <f>世田谷区!T42 + '世田谷区(2)'!T42</f>
        <v>0</v>
      </c>
      <c r="U44" s="26"/>
      <c r="V44" s="27" t="s">
        <v>357</v>
      </c>
      <c r="W44" s="52">
        <f>世田谷区!W42 + '世田谷区(2)'!W42</f>
        <v>31500</v>
      </c>
      <c r="X44" s="58">
        <f>世田谷区!X42 + '世田谷区(2)'!X42</f>
        <v>0</v>
      </c>
    </row>
    <row r="45" spans="1:24" ht="15" customHeight="1" x14ac:dyDescent="0.15">
      <c r="A45" s="23"/>
      <c r="B45" s="28"/>
      <c r="C45" s="59">
        <f>世田谷区!C43 + '世田谷区(2)'!C43</f>
        <v>0</v>
      </c>
      <c r="D45" s="57">
        <f>世田谷区!D43 + '世田谷区(2)'!D43</f>
        <v>0</v>
      </c>
      <c r="E45" s="23"/>
      <c r="F45" s="28"/>
      <c r="G45" s="59">
        <f>世田谷区!G43 + '世田谷区(2)'!G43</f>
        <v>0</v>
      </c>
      <c r="H45" s="57">
        <f>世田谷区!H43 + '世田谷区(2)'!H43</f>
        <v>0</v>
      </c>
      <c r="I45" s="23"/>
      <c r="J45" s="28"/>
      <c r="K45" s="59">
        <f>世田谷区!K43 + '世田谷区(2)'!K43</f>
        <v>0</v>
      </c>
      <c r="L45" s="57">
        <f>世田谷区!L43 + '世田谷区(2)'!L43</f>
        <v>0</v>
      </c>
      <c r="M45" s="23"/>
      <c r="N45" s="28"/>
      <c r="O45" s="59">
        <f>世田谷区!O43 + '世田谷区(2)'!O43</f>
        <v>0</v>
      </c>
      <c r="P45" s="57">
        <f>世田谷区!P43 + '世田谷区(2)'!P43</f>
        <v>0</v>
      </c>
      <c r="Q45" s="23"/>
      <c r="R45" s="28"/>
      <c r="S45" s="59">
        <f>世田谷区!S43 + '世田谷区(2)'!S43</f>
        <v>0</v>
      </c>
      <c r="T45" s="57">
        <f>世田谷区!T43 + '世田谷区(2)'!T43</f>
        <v>0</v>
      </c>
      <c r="U45" s="23"/>
      <c r="V45" s="28"/>
      <c r="W45" s="59">
        <f>世田谷区!W43 + '世田谷区(2)'!W43</f>
        <v>0</v>
      </c>
      <c r="X45" s="57">
        <f>世田谷区!X43 + '世田谷区(2)'!X43</f>
        <v>0</v>
      </c>
    </row>
    <row r="46" spans="1:24" ht="15" customHeight="1" x14ac:dyDescent="0.15">
      <c r="A46" s="23"/>
      <c r="B46" s="28"/>
      <c r="C46" s="59"/>
      <c r="D46" s="59"/>
      <c r="E46" s="4"/>
      <c r="F46" s="28" t="s">
        <v>29</v>
      </c>
      <c r="G46" s="59"/>
      <c r="H46" s="59"/>
      <c r="I46" s="4"/>
      <c r="J46" s="28"/>
      <c r="K46" s="81">
        <f>C44+C45+G44+G45+K44+K45+O44+O45+S44+S45+W44+W45</f>
        <v>125250</v>
      </c>
      <c r="L46" s="82"/>
      <c r="M46" s="4"/>
      <c r="N46" s="30" t="s">
        <v>30</v>
      </c>
      <c r="O46" s="81">
        <f>D44+D45+H44+H45+L44+L45+P44+P45+T44+T45+X44+X45</f>
        <v>0</v>
      </c>
      <c r="P46" s="82"/>
      <c r="Q46" s="4" t="s">
        <v>31</v>
      </c>
      <c r="R46" s="28"/>
      <c r="S46" s="59"/>
      <c r="T46" s="59"/>
      <c r="U46" s="4"/>
      <c r="V46" s="28"/>
      <c r="W46" s="59"/>
      <c r="X46" s="66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6:L46"/>
    <mergeCell ref="O46:P46"/>
    <mergeCell ref="C3:G3"/>
    <mergeCell ref="M3:Q3"/>
  </mergeCells>
  <phoneticPr fontId="3"/>
  <conditionalFormatting sqref="D6:D41">
    <cfRule type="expression" dxfId="143" priority="11">
      <formula>D6&lt;C6</formula>
    </cfRule>
    <cfRule type="expression" dxfId="142" priority="12">
      <formula>D6&gt;C6</formula>
    </cfRule>
  </conditionalFormatting>
  <conditionalFormatting sqref="H6:H41">
    <cfRule type="expression" dxfId="141" priority="9">
      <formula>H6&lt;G6</formula>
    </cfRule>
    <cfRule type="expression" dxfId="140" priority="10">
      <formula>H6&gt;G6</formula>
    </cfRule>
  </conditionalFormatting>
  <conditionalFormatting sqref="L6:L41">
    <cfRule type="expression" dxfId="139" priority="7">
      <formula>L6&lt;K6</formula>
    </cfRule>
    <cfRule type="expression" dxfId="138" priority="8">
      <formula>L6&gt;K6</formula>
    </cfRule>
  </conditionalFormatting>
  <conditionalFormatting sqref="P6:P41">
    <cfRule type="expression" dxfId="137" priority="5">
      <formula>P6&lt;O6</formula>
    </cfRule>
    <cfRule type="expression" dxfId="136" priority="6">
      <formula>P6&gt;O6</formula>
    </cfRule>
  </conditionalFormatting>
  <conditionalFormatting sqref="T6:T41">
    <cfRule type="expression" dxfId="135" priority="3">
      <formula>T6&lt;S6</formula>
    </cfRule>
    <cfRule type="expression" dxfId="134" priority="4">
      <formula>T6&gt;S6</formula>
    </cfRule>
  </conditionalFormatting>
  <conditionalFormatting sqref="X6:X41">
    <cfRule type="expression" dxfId="133" priority="1">
      <formula>X6&lt;W6</formula>
    </cfRule>
    <cfRule type="expression" dxfId="13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95C9-4133-4002-8142-F8CF681FFB8D}">
  <sheetPr codeName="Sheet14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358</v>
      </c>
      <c r="C4" s="68" t="s">
        <v>359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358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3</v>
      </c>
      <c r="B6" s="18" t="s">
        <v>360</v>
      </c>
      <c r="C6" s="19">
        <v>3250</v>
      </c>
      <c r="D6" s="55"/>
      <c r="E6" s="17">
        <v>10</v>
      </c>
      <c r="F6" s="18" t="s">
        <v>361</v>
      </c>
      <c r="G6" s="19">
        <v>150</v>
      </c>
      <c r="H6" s="55"/>
      <c r="I6" s="17">
        <v>1</v>
      </c>
      <c r="J6" s="18" t="s">
        <v>809</v>
      </c>
      <c r="K6" s="19">
        <v>1900</v>
      </c>
      <c r="L6" s="55"/>
      <c r="M6" s="17">
        <v>6</v>
      </c>
      <c r="N6" s="18" t="s">
        <v>363</v>
      </c>
      <c r="O6" s="19">
        <v>900</v>
      </c>
      <c r="P6" s="55"/>
      <c r="Q6" s="17">
        <v>1</v>
      </c>
      <c r="R6" s="18" t="s">
        <v>364</v>
      </c>
      <c r="S6" s="19">
        <v>750</v>
      </c>
      <c r="T6" s="55"/>
      <c r="U6" s="17">
        <v>1</v>
      </c>
      <c r="V6" s="18" t="s">
        <v>365</v>
      </c>
      <c r="W6" s="19">
        <v>1100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366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102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4</v>
      </c>
      <c r="B8" s="18" t="s">
        <v>367</v>
      </c>
      <c r="C8" s="19">
        <v>700</v>
      </c>
      <c r="D8" s="55"/>
      <c r="E8" s="17">
        <v>11</v>
      </c>
      <c r="F8" s="18" t="s">
        <v>368</v>
      </c>
      <c r="G8" s="19">
        <v>300</v>
      </c>
      <c r="H8" s="55"/>
      <c r="I8" s="17">
        <v>8</v>
      </c>
      <c r="J8" s="18" t="s">
        <v>810</v>
      </c>
      <c r="K8" s="19">
        <v>3000</v>
      </c>
      <c r="L8" s="55"/>
      <c r="M8" s="17">
        <v>9</v>
      </c>
      <c r="N8" s="18" t="s">
        <v>364</v>
      </c>
      <c r="O8" s="19">
        <v>900</v>
      </c>
      <c r="P8" s="55"/>
      <c r="Q8" s="17">
        <v>4</v>
      </c>
      <c r="R8" s="18" t="s">
        <v>370</v>
      </c>
      <c r="S8" s="19">
        <v>300</v>
      </c>
      <c r="T8" s="55"/>
      <c r="U8" s="17">
        <v>2</v>
      </c>
      <c r="V8" s="18" t="s">
        <v>362</v>
      </c>
      <c r="W8" s="19">
        <v>2850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371</v>
      </c>
      <c r="G9" s="22">
        <v>0</v>
      </c>
      <c r="H9" s="56"/>
      <c r="I9" s="20" t="s">
        <v>22</v>
      </c>
      <c r="J9" s="21" t="s">
        <v>28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5</v>
      </c>
      <c r="B10" s="18" t="s">
        <v>369</v>
      </c>
      <c r="C10" s="19">
        <v>1800</v>
      </c>
      <c r="D10" s="55"/>
      <c r="E10" s="17">
        <v>12</v>
      </c>
      <c r="F10" s="18" t="s">
        <v>372</v>
      </c>
      <c r="G10" s="19">
        <v>500</v>
      </c>
      <c r="H10" s="55"/>
      <c r="I10" s="17">
        <v>0</v>
      </c>
      <c r="J10" s="18" t="s">
        <v>23</v>
      </c>
      <c r="K10" s="19">
        <v>0</v>
      </c>
      <c r="L10" s="55"/>
      <c r="M10" s="17">
        <v>11</v>
      </c>
      <c r="N10" s="18" t="s">
        <v>373</v>
      </c>
      <c r="O10" s="19">
        <v>400</v>
      </c>
      <c r="P10" s="55"/>
      <c r="Q10" s="17">
        <v>11</v>
      </c>
      <c r="R10" s="18" t="s">
        <v>374</v>
      </c>
      <c r="S10" s="19">
        <v>700</v>
      </c>
      <c r="T10" s="55"/>
      <c r="U10" s="17">
        <v>3</v>
      </c>
      <c r="V10" s="18" t="s">
        <v>782</v>
      </c>
      <c r="W10" s="19">
        <v>1100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375</v>
      </c>
      <c r="W11" s="22">
        <v>0</v>
      </c>
      <c r="X11" s="56"/>
    </row>
    <row r="12" spans="1:32" ht="15" customHeight="1" x14ac:dyDescent="0.15">
      <c r="A12" s="17">
        <v>12</v>
      </c>
      <c r="B12" s="18" t="s">
        <v>377</v>
      </c>
      <c r="C12" s="19">
        <v>2850</v>
      </c>
      <c r="D12" s="55"/>
      <c r="E12" s="17">
        <v>13</v>
      </c>
      <c r="F12" s="18" t="s">
        <v>376</v>
      </c>
      <c r="G12" s="19">
        <v>450</v>
      </c>
      <c r="H12" s="55"/>
      <c r="I12" s="17">
        <v>0</v>
      </c>
      <c r="J12" s="18" t="s">
        <v>23</v>
      </c>
      <c r="K12" s="19">
        <v>0</v>
      </c>
      <c r="L12" s="55"/>
      <c r="M12" s="17">
        <v>14</v>
      </c>
      <c r="N12" s="18" t="s">
        <v>374</v>
      </c>
      <c r="O12" s="19">
        <v>150</v>
      </c>
      <c r="P12" s="55"/>
      <c r="Q12" s="17">
        <v>13</v>
      </c>
      <c r="R12" s="18" t="s">
        <v>373</v>
      </c>
      <c r="S12" s="19">
        <v>500</v>
      </c>
      <c r="T12" s="55"/>
      <c r="U12" s="17">
        <v>4</v>
      </c>
      <c r="V12" s="18" t="s">
        <v>360</v>
      </c>
      <c r="W12" s="19">
        <v>2600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14</v>
      </c>
      <c r="F14" s="18" t="s">
        <v>378</v>
      </c>
      <c r="G14" s="19">
        <v>300</v>
      </c>
      <c r="H14" s="55"/>
      <c r="I14" s="17">
        <v>0</v>
      </c>
      <c r="J14" s="18" t="s">
        <v>23</v>
      </c>
      <c r="K14" s="19">
        <v>0</v>
      </c>
      <c r="L14" s="55"/>
      <c r="M14" s="17">
        <v>0</v>
      </c>
      <c r="N14" s="18" t="s">
        <v>23</v>
      </c>
      <c r="O14" s="19">
        <v>0</v>
      </c>
      <c r="P14" s="55"/>
      <c r="Q14" s="17">
        <v>0</v>
      </c>
      <c r="R14" s="18" t="s">
        <v>23</v>
      </c>
      <c r="S14" s="19">
        <v>0</v>
      </c>
      <c r="T14" s="55"/>
      <c r="U14" s="17">
        <v>5</v>
      </c>
      <c r="V14" s="18" t="s">
        <v>783</v>
      </c>
      <c r="W14" s="19">
        <v>2000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379</v>
      </c>
      <c r="W15" s="22">
        <v>0</v>
      </c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8600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1700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4900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2350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2250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9650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29450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31" priority="11">
      <formula>D6&lt;C6</formula>
    </cfRule>
    <cfRule type="expression" dxfId="130" priority="12">
      <formula>D6&gt;C6</formula>
    </cfRule>
  </conditionalFormatting>
  <conditionalFormatting sqref="H6:H41">
    <cfRule type="expression" dxfId="129" priority="9">
      <formula>H6&lt;G6</formula>
    </cfRule>
    <cfRule type="expression" dxfId="128" priority="10">
      <formula>H6&gt;G6</formula>
    </cfRule>
  </conditionalFormatting>
  <conditionalFormatting sqref="L6:L41">
    <cfRule type="expression" dxfId="127" priority="7">
      <formula>L6&lt;K6</formula>
    </cfRule>
    <cfRule type="expression" dxfId="126" priority="8">
      <formula>L6&gt;K6</formula>
    </cfRule>
  </conditionalFormatting>
  <conditionalFormatting sqref="P6:P41">
    <cfRule type="expression" dxfId="125" priority="5">
      <formula>P6&lt;O6</formula>
    </cfRule>
    <cfRule type="expression" dxfId="124" priority="6">
      <formula>P6&gt;O6</formula>
    </cfRule>
  </conditionalFormatting>
  <conditionalFormatting sqref="T6:T41">
    <cfRule type="expression" dxfId="123" priority="3">
      <formula>T6&lt;S6</formula>
    </cfRule>
    <cfRule type="expression" dxfId="122" priority="4">
      <formula>T6&gt;S6</formula>
    </cfRule>
  </conditionalFormatting>
  <conditionalFormatting sqref="X6:X41">
    <cfRule type="expression" dxfId="121" priority="1">
      <formula>X6&lt;W6</formula>
    </cfRule>
    <cfRule type="expression" dxfId="12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5BBE-1E18-4709-824A-0D7235292618}">
  <sheetPr codeName="Sheet15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380</v>
      </c>
      <c r="C4" s="68" t="s">
        <v>381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Z4" s="45"/>
      <c r="AA4" s="2" t="s">
        <v>380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382</v>
      </c>
      <c r="C6" s="19">
        <v>1100</v>
      </c>
      <c r="D6" s="55"/>
      <c r="E6" s="17">
        <v>8</v>
      </c>
      <c r="F6" s="18" t="s">
        <v>383</v>
      </c>
      <c r="G6" s="19">
        <v>200</v>
      </c>
      <c r="H6" s="55"/>
      <c r="I6" s="17">
        <v>2</v>
      </c>
      <c r="J6" s="18" t="s">
        <v>384</v>
      </c>
      <c r="K6" s="19">
        <v>1450</v>
      </c>
      <c r="L6" s="55"/>
      <c r="M6" s="17">
        <v>2</v>
      </c>
      <c r="N6" s="18" t="s">
        <v>385</v>
      </c>
      <c r="O6" s="19">
        <v>350</v>
      </c>
      <c r="P6" s="55"/>
      <c r="Q6" s="17">
        <v>1</v>
      </c>
      <c r="R6" s="18" t="s">
        <v>386</v>
      </c>
      <c r="S6" s="19">
        <v>800</v>
      </c>
      <c r="T6" s="55"/>
      <c r="U6" s="17">
        <v>3</v>
      </c>
      <c r="V6" s="18" t="s">
        <v>897</v>
      </c>
      <c r="W6" s="19">
        <v>3750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387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28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5</v>
      </c>
      <c r="B8" s="18" t="s">
        <v>388</v>
      </c>
      <c r="C8" s="19">
        <v>2100</v>
      </c>
      <c r="D8" s="55"/>
      <c r="E8" s="17">
        <v>14</v>
      </c>
      <c r="F8" s="18" t="s">
        <v>389</v>
      </c>
      <c r="G8" s="19">
        <v>550</v>
      </c>
      <c r="H8" s="55"/>
      <c r="I8" s="17">
        <v>3</v>
      </c>
      <c r="J8" s="18" t="s">
        <v>390</v>
      </c>
      <c r="K8" s="19">
        <v>1050</v>
      </c>
      <c r="L8" s="55"/>
      <c r="M8" s="17">
        <v>6</v>
      </c>
      <c r="N8" s="18" t="s">
        <v>391</v>
      </c>
      <c r="O8" s="19">
        <v>250</v>
      </c>
      <c r="P8" s="55"/>
      <c r="Q8" s="17">
        <v>4</v>
      </c>
      <c r="R8" s="18" t="s">
        <v>397</v>
      </c>
      <c r="S8" s="19">
        <v>850</v>
      </c>
      <c r="T8" s="55"/>
      <c r="U8" s="17">
        <v>4</v>
      </c>
      <c r="V8" s="18" t="s">
        <v>784</v>
      </c>
      <c r="W8" s="19">
        <v>1950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393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6</v>
      </c>
      <c r="B10" s="18" t="s">
        <v>394</v>
      </c>
      <c r="C10" s="19">
        <v>1800</v>
      </c>
      <c r="D10" s="55"/>
      <c r="E10" s="17">
        <v>17</v>
      </c>
      <c r="F10" s="18" t="s">
        <v>896</v>
      </c>
      <c r="G10" s="19">
        <v>850</v>
      </c>
      <c r="H10" s="55"/>
      <c r="I10" s="17">
        <v>8</v>
      </c>
      <c r="J10" s="18" t="s">
        <v>395</v>
      </c>
      <c r="K10" s="19">
        <v>2150</v>
      </c>
      <c r="L10" s="55"/>
      <c r="M10" s="17">
        <v>13</v>
      </c>
      <c r="N10" s="18" t="s">
        <v>396</v>
      </c>
      <c r="O10" s="19">
        <v>50</v>
      </c>
      <c r="P10" s="55"/>
      <c r="Q10" s="17">
        <v>12</v>
      </c>
      <c r="R10" s="18" t="s">
        <v>400</v>
      </c>
      <c r="S10" s="19">
        <v>1100</v>
      </c>
      <c r="T10" s="55"/>
      <c r="U10" s="17">
        <v>0</v>
      </c>
      <c r="V10" s="18" t="s">
        <v>23</v>
      </c>
      <c r="W10" s="19">
        <v>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617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13</v>
      </c>
      <c r="B12" s="18" t="s">
        <v>384</v>
      </c>
      <c r="C12" s="19">
        <v>3450</v>
      </c>
      <c r="D12" s="55"/>
      <c r="E12" s="17">
        <v>19</v>
      </c>
      <c r="F12" s="18" t="s">
        <v>398</v>
      </c>
      <c r="G12" s="19">
        <v>200</v>
      </c>
      <c r="H12" s="55"/>
      <c r="I12" s="17">
        <v>9</v>
      </c>
      <c r="J12" s="18" t="s">
        <v>392</v>
      </c>
      <c r="K12" s="19">
        <v>2050</v>
      </c>
      <c r="L12" s="55"/>
      <c r="M12" s="17">
        <v>14</v>
      </c>
      <c r="N12" s="18" t="s">
        <v>399</v>
      </c>
      <c r="O12" s="19">
        <v>50</v>
      </c>
      <c r="P12" s="55"/>
      <c r="Q12" s="17">
        <v>15</v>
      </c>
      <c r="R12" s="18" t="s">
        <v>897</v>
      </c>
      <c r="S12" s="19">
        <v>1600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401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196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20</v>
      </c>
      <c r="F14" s="18" t="s">
        <v>404</v>
      </c>
      <c r="G14" s="19">
        <v>50</v>
      </c>
      <c r="H14" s="55"/>
      <c r="I14" s="17">
        <v>10</v>
      </c>
      <c r="J14" s="18" t="s">
        <v>402</v>
      </c>
      <c r="K14" s="19">
        <v>3150</v>
      </c>
      <c r="L14" s="55"/>
      <c r="M14" s="17">
        <v>16</v>
      </c>
      <c r="N14" s="18" t="s">
        <v>403</v>
      </c>
      <c r="O14" s="19">
        <v>50</v>
      </c>
      <c r="P14" s="55"/>
      <c r="Q14" s="17">
        <v>16</v>
      </c>
      <c r="R14" s="18" t="s">
        <v>389</v>
      </c>
      <c r="S14" s="19">
        <v>700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406</v>
      </c>
      <c r="G15" s="22">
        <v>0</v>
      </c>
      <c r="H15" s="56"/>
      <c r="I15" s="20" t="s">
        <v>22</v>
      </c>
      <c r="J15" s="21" t="s">
        <v>28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0</v>
      </c>
      <c r="F16" s="18" t="s">
        <v>23</v>
      </c>
      <c r="G16" s="19">
        <v>0</v>
      </c>
      <c r="H16" s="55"/>
      <c r="I16" s="17">
        <v>0</v>
      </c>
      <c r="J16" s="18" t="s">
        <v>23</v>
      </c>
      <c r="K16" s="19">
        <v>0</v>
      </c>
      <c r="L16" s="55"/>
      <c r="M16" s="17">
        <v>17</v>
      </c>
      <c r="N16" s="18" t="s">
        <v>896</v>
      </c>
      <c r="O16" s="19">
        <v>350</v>
      </c>
      <c r="P16" s="55"/>
      <c r="Q16" s="17">
        <v>19</v>
      </c>
      <c r="R16" s="18" t="s">
        <v>405</v>
      </c>
      <c r="S16" s="19">
        <v>300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617</v>
      </c>
      <c r="O17" s="22">
        <v>0</v>
      </c>
      <c r="P17" s="56"/>
      <c r="Q17" s="20" t="s">
        <v>22</v>
      </c>
      <c r="R17" s="21" t="s">
        <v>180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0</v>
      </c>
      <c r="B18" s="18" t="s">
        <v>23</v>
      </c>
      <c r="C18" s="19">
        <v>0</v>
      </c>
      <c r="D18" s="55"/>
      <c r="E18" s="17">
        <v>0</v>
      </c>
      <c r="F18" s="18" t="s">
        <v>23</v>
      </c>
      <c r="G18" s="19">
        <v>0</v>
      </c>
      <c r="H18" s="55"/>
      <c r="I18" s="17">
        <v>0</v>
      </c>
      <c r="J18" s="18" t="s">
        <v>23</v>
      </c>
      <c r="K18" s="19">
        <v>0</v>
      </c>
      <c r="L18" s="55"/>
      <c r="M18" s="17">
        <v>18</v>
      </c>
      <c r="N18" s="18" t="s">
        <v>404</v>
      </c>
      <c r="O18" s="19">
        <v>250</v>
      </c>
      <c r="P18" s="55"/>
      <c r="Q18" s="17">
        <v>20</v>
      </c>
      <c r="R18" s="18" t="s">
        <v>404</v>
      </c>
      <c r="S18" s="19">
        <v>300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406</v>
      </c>
      <c r="O19" s="22">
        <v>0</v>
      </c>
      <c r="P19" s="56"/>
      <c r="Q19" s="20" t="s">
        <v>22</v>
      </c>
      <c r="R19" s="21" t="s">
        <v>406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8450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1850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9850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1350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5650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5700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32850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19" priority="11">
      <formula>D6&lt;C6</formula>
    </cfRule>
    <cfRule type="expression" dxfId="118" priority="12">
      <formula>D6&gt;C6</formula>
    </cfRule>
  </conditionalFormatting>
  <conditionalFormatting sqref="H6:H41">
    <cfRule type="expression" dxfId="117" priority="9">
      <formula>H6&lt;G6</formula>
    </cfRule>
    <cfRule type="expression" dxfId="116" priority="10">
      <formula>H6&gt;G6</formula>
    </cfRule>
  </conditionalFormatting>
  <conditionalFormatting sqref="L6:L41">
    <cfRule type="expression" dxfId="115" priority="7">
      <formula>L6&lt;K6</formula>
    </cfRule>
    <cfRule type="expression" dxfId="114" priority="8">
      <formula>L6&gt;K6</formula>
    </cfRule>
  </conditionalFormatting>
  <conditionalFormatting sqref="P6:P41">
    <cfRule type="expression" dxfId="113" priority="5">
      <formula>P6&lt;O6</formula>
    </cfRule>
    <cfRule type="expression" dxfId="112" priority="6">
      <formula>P6&gt;O6</formula>
    </cfRule>
  </conditionalFormatting>
  <conditionalFormatting sqref="T6:T41">
    <cfRule type="expression" dxfId="111" priority="3">
      <formula>T6&lt;S6</formula>
    </cfRule>
    <cfRule type="expression" dxfId="110" priority="4">
      <formula>T6&gt;S6</formula>
    </cfRule>
  </conditionalFormatting>
  <conditionalFormatting sqref="X6:X41">
    <cfRule type="expression" dxfId="109" priority="1">
      <formula>X6&lt;W6</formula>
    </cfRule>
    <cfRule type="expression" dxfId="10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F67E9-35E3-449E-B80A-2C795BB41E5F}">
  <sheetPr codeName="Sheet16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407</v>
      </c>
      <c r="C4" s="68" t="s">
        <v>408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407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3</v>
      </c>
      <c r="B6" s="18" t="s">
        <v>416</v>
      </c>
      <c r="C6" s="19">
        <v>2500</v>
      </c>
      <c r="D6" s="55"/>
      <c r="E6" s="17">
        <v>8</v>
      </c>
      <c r="F6" s="18" t="s">
        <v>410</v>
      </c>
      <c r="G6" s="19">
        <v>650</v>
      </c>
      <c r="H6" s="55"/>
      <c r="I6" s="17">
        <v>1</v>
      </c>
      <c r="J6" s="18" t="s">
        <v>411</v>
      </c>
      <c r="K6" s="19">
        <v>3250</v>
      </c>
      <c r="L6" s="55"/>
      <c r="M6" s="17">
        <v>5</v>
      </c>
      <c r="N6" s="18" t="s">
        <v>412</v>
      </c>
      <c r="O6" s="19">
        <v>1900</v>
      </c>
      <c r="P6" s="55"/>
      <c r="Q6" s="17">
        <v>1</v>
      </c>
      <c r="R6" s="18" t="s">
        <v>413</v>
      </c>
      <c r="S6" s="19">
        <v>750</v>
      </c>
      <c r="T6" s="55"/>
      <c r="U6" s="17">
        <v>1</v>
      </c>
      <c r="V6" s="18" t="s">
        <v>414</v>
      </c>
      <c r="W6" s="19">
        <v>2550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415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411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150</v>
      </c>
      <c r="W7" s="22">
        <v>0</v>
      </c>
      <c r="X7" s="56"/>
    </row>
    <row r="8" spans="1:32" ht="15" customHeight="1" x14ac:dyDescent="0.15">
      <c r="A8" s="17">
        <v>4</v>
      </c>
      <c r="B8" s="18" t="s">
        <v>413</v>
      </c>
      <c r="C8" s="19">
        <v>2650</v>
      </c>
      <c r="D8" s="55"/>
      <c r="E8" s="17">
        <v>9</v>
      </c>
      <c r="F8" s="18" t="s">
        <v>409</v>
      </c>
      <c r="G8" s="19">
        <v>1100</v>
      </c>
      <c r="H8" s="55"/>
      <c r="I8" s="17">
        <v>3</v>
      </c>
      <c r="J8" s="18" t="s">
        <v>417</v>
      </c>
      <c r="K8" s="19">
        <v>2550</v>
      </c>
      <c r="L8" s="55"/>
      <c r="M8" s="17">
        <v>13</v>
      </c>
      <c r="N8" s="18" t="s">
        <v>419</v>
      </c>
      <c r="O8" s="19">
        <v>450</v>
      </c>
      <c r="P8" s="55"/>
      <c r="Q8" s="17">
        <v>3</v>
      </c>
      <c r="R8" s="18" t="s">
        <v>416</v>
      </c>
      <c r="S8" s="19">
        <v>650</v>
      </c>
      <c r="T8" s="55"/>
      <c r="U8" s="17">
        <v>3</v>
      </c>
      <c r="V8" s="18" t="s">
        <v>411</v>
      </c>
      <c r="W8" s="19">
        <v>1850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196</v>
      </c>
      <c r="K9" s="22">
        <v>0</v>
      </c>
      <c r="L9" s="56"/>
      <c r="M9" s="20" t="s">
        <v>22</v>
      </c>
      <c r="N9" s="21" t="s">
        <v>216</v>
      </c>
      <c r="O9" s="22">
        <v>0</v>
      </c>
      <c r="P9" s="56"/>
      <c r="Q9" s="20" t="s">
        <v>22</v>
      </c>
      <c r="R9" s="21" t="s">
        <v>388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8</v>
      </c>
      <c r="B10" s="18" t="s">
        <v>427</v>
      </c>
      <c r="C10" s="19">
        <v>1650</v>
      </c>
      <c r="D10" s="55"/>
      <c r="E10" s="17">
        <v>14</v>
      </c>
      <c r="F10" s="18" t="s">
        <v>418</v>
      </c>
      <c r="G10" s="19">
        <v>850</v>
      </c>
      <c r="H10" s="55"/>
      <c r="I10" s="17">
        <v>4</v>
      </c>
      <c r="J10" s="18" t="s">
        <v>416</v>
      </c>
      <c r="K10" s="19">
        <v>1800</v>
      </c>
      <c r="L10" s="55"/>
      <c r="M10" s="17">
        <v>17</v>
      </c>
      <c r="N10" s="18" t="s">
        <v>424</v>
      </c>
      <c r="O10" s="19">
        <v>50</v>
      </c>
      <c r="P10" s="55"/>
      <c r="Q10" s="17">
        <v>5</v>
      </c>
      <c r="R10" s="18" t="s">
        <v>420</v>
      </c>
      <c r="S10" s="19">
        <v>1000</v>
      </c>
      <c r="T10" s="55"/>
      <c r="U10" s="17">
        <v>4</v>
      </c>
      <c r="V10" s="18" t="s">
        <v>785</v>
      </c>
      <c r="W10" s="19">
        <v>3050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216</v>
      </c>
      <c r="W11" s="22">
        <v>0</v>
      </c>
      <c r="X11" s="56"/>
    </row>
    <row r="12" spans="1:32" ht="15" customHeight="1" x14ac:dyDescent="0.15">
      <c r="A12" s="17">
        <v>10</v>
      </c>
      <c r="B12" s="18" t="s">
        <v>431</v>
      </c>
      <c r="C12" s="19">
        <v>2850</v>
      </c>
      <c r="D12" s="55"/>
      <c r="E12" s="17">
        <v>19</v>
      </c>
      <c r="F12" s="18" t="s">
        <v>428</v>
      </c>
      <c r="G12" s="19">
        <v>250</v>
      </c>
      <c r="H12" s="55"/>
      <c r="I12" s="17">
        <v>6</v>
      </c>
      <c r="J12" s="18" t="s">
        <v>423</v>
      </c>
      <c r="K12" s="19">
        <v>1300</v>
      </c>
      <c r="L12" s="55"/>
      <c r="M12" s="17">
        <v>19</v>
      </c>
      <c r="N12" s="18" t="s">
        <v>430</v>
      </c>
      <c r="O12" s="19">
        <v>50</v>
      </c>
      <c r="P12" s="55"/>
      <c r="Q12" s="17">
        <v>9</v>
      </c>
      <c r="R12" s="18" t="s">
        <v>425</v>
      </c>
      <c r="S12" s="19">
        <v>650</v>
      </c>
      <c r="T12" s="55"/>
      <c r="U12" s="17">
        <v>5</v>
      </c>
      <c r="V12" s="18" t="s">
        <v>426</v>
      </c>
      <c r="W12" s="19">
        <v>2200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388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216</v>
      </c>
      <c r="W13" s="22">
        <v>0</v>
      </c>
      <c r="X13" s="56"/>
    </row>
    <row r="14" spans="1:32" ht="15" customHeight="1" x14ac:dyDescent="0.15">
      <c r="A14" s="17">
        <v>14</v>
      </c>
      <c r="B14" s="18" t="s">
        <v>440</v>
      </c>
      <c r="C14" s="19">
        <v>3900</v>
      </c>
      <c r="D14" s="55"/>
      <c r="E14" s="17">
        <v>20</v>
      </c>
      <c r="F14" s="18" t="s">
        <v>432</v>
      </c>
      <c r="G14" s="19">
        <v>350</v>
      </c>
      <c r="H14" s="55"/>
      <c r="I14" s="17">
        <v>10</v>
      </c>
      <c r="J14" s="18" t="s">
        <v>429</v>
      </c>
      <c r="K14" s="19">
        <v>1400</v>
      </c>
      <c r="L14" s="55"/>
      <c r="M14" s="17">
        <v>20</v>
      </c>
      <c r="N14" s="18" t="s">
        <v>433</v>
      </c>
      <c r="O14" s="19">
        <v>50</v>
      </c>
      <c r="P14" s="55"/>
      <c r="Q14" s="17">
        <v>12</v>
      </c>
      <c r="R14" s="18" t="s">
        <v>434</v>
      </c>
      <c r="S14" s="19">
        <v>1050</v>
      </c>
      <c r="T14" s="55"/>
      <c r="U14" s="17">
        <v>6</v>
      </c>
      <c r="V14" s="18" t="s">
        <v>848</v>
      </c>
      <c r="W14" s="19">
        <v>3050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393</v>
      </c>
      <c r="G15" s="22">
        <v>0</v>
      </c>
      <c r="H15" s="56"/>
      <c r="I15" s="20" t="s">
        <v>22</v>
      </c>
      <c r="J15" s="21" t="s">
        <v>155</v>
      </c>
      <c r="K15" s="22">
        <v>0</v>
      </c>
      <c r="L15" s="56"/>
      <c r="M15" s="20" t="s">
        <v>22</v>
      </c>
      <c r="N15" s="21" t="s">
        <v>435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849</v>
      </c>
      <c r="W15" s="22">
        <v>0</v>
      </c>
      <c r="X15" s="56"/>
    </row>
    <row r="16" spans="1:32" ht="15" customHeight="1" x14ac:dyDescent="0.15">
      <c r="A16" s="17">
        <v>17</v>
      </c>
      <c r="B16" s="18" t="s">
        <v>422</v>
      </c>
      <c r="C16" s="19">
        <v>2750</v>
      </c>
      <c r="D16" s="55"/>
      <c r="E16" s="17">
        <v>24</v>
      </c>
      <c r="F16" s="18" t="s">
        <v>404</v>
      </c>
      <c r="G16" s="19">
        <v>350</v>
      </c>
      <c r="H16" s="55"/>
      <c r="I16" s="17">
        <v>13</v>
      </c>
      <c r="J16" s="18" t="s">
        <v>426</v>
      </c>
      <c r="K16" s="19">
        <v>2950</v>
      </c>
      <c r="L16" s="55"/>
      <c r="M16" s="17">
        <v>21</v>
      </c>
      <c r="N16" s="18" t="s">
        <v>437</v>
      </c>
      <c r="O16" s="19">
        <v>150</v>
      </c>
      <c r="P16" s="55"/>
      <c r="Q16" s="17">
        <v>20</v>
      </c>
      <c r="R16" s="18" t="s">
        <v>438</v>
      </c>
      <c r="S16" s="19">
        <v>400</v>
      </c>
      <c r="T16" s="55"/>
      <c r="U16" s="17">
        <v>7</v>
      </c>
      <c r="V16" s="18" t="s">
        <v>416</v>
      </c>
      <c r="W16" s="19">
        <v>1450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270</v>
      </c>
      <c r="G17" s="22">
        <v>0</v>
      </c>
      <c r="H17" s="56"/>
      <c r="I17" s="20" t="s">
        <v>22</v>
      </c>
      <c r="J17" s="21" t="s">
        <v>216</v>
      </c>
      <c r="K17" s="22">
        <v>0</v>
      </c>
      <c r="L17" s="56"/>
      <c r="M17" s="20" t="s">
        <v>22</v>
      </c>
      <c r="N17" s="21" t="s">
        <v>375</v>
      </c>
      <c r="O17" s="22">
        <v>0</v>
      </c>
      <c r="P17" s="56"/>
      <c r="Q17" s="20" t="s">
        <v>22</v>
      </c>
      <c r="R17" s="21" t="s">
        <v>439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18</v>
      </c>
      <c r="B18" s="18" t="s">
        <v>448</v>
      </c>
      <c r="C18" s="19">
        <v>1450</v>
      </c>
      <c r="D18" s="55"/>
      <c r="E18" s="17">
        <v>25</v>
      </c>
      <c r="F18" s="18" t="s">
        <v>441</v>
      </c>
      <c r="G18" s="19">
        <v>300</v>
      </c>
      <c r="H18" s="55"/>
      <c r="I18" s="17">
        <v>14</v>
      </c>
      <c r="J18" s="18" t="s">
        <v>436</v>
      </c>
      <c r="K18" s="19">
        <v>2000</v>
      </c>
      <c r="L18" s="55"/>
      <c r="M18" s="17">
        <v>22</v>
      </c>
      <c r="N18" s="18" t="s">
        <v>443</v>
      </c>
      <c r="O18" s="19">
        <v>50</v>
      </c>
      <c r="P18" s="55"/>
      <c r="Q18" s="17">
        <v>22</v>
      </c>
      <c r="R18" s="18" t="s">
        <v>444</v>
      </c>
      <c r="S18" s="19">
        <v>900</v>
      </c>
      <c r="T18" s="55"/>
      <c r="U18" s="17">
        <v>10</v>
      </c>
      <c r="V18" s="18" t="s">
        <v>416</v>
      </c>
      <c r="W18" s="19">
        <v>1200</v>
      </c>
      <c r="X18" s="55"/>
    </row>
    <row r="19" spans="1:24" ht="15" customHeight="1" x14ac:dyDescent="0.15">
      <c r="A19" s="20" t="s">
        <v>22</v>
      </c>
      <c r="B19" s="21" t="s">
        <v>393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308</v>
      </c>
      <c r="O19" s="22">
        <v>0</v>
      </c>
      <c r="P19" s="56"/>
      <c r="Q19" s="20" t="s">
        <v>22</v>
      </c>
      <c r="R19" s="21" t="s">
        <v>416</v>
      </c>
      <c r="S19" s="22">
        <v>0</v>
      </c>
      <c r="T19" s="56"/>
      <c r="U19" s="20" t="s">
        <v>22</v>
      </c>
      <c r="V19" s="21" t="s">
        <v>421</v>
      </c>
      <c r="W19" s="22">
        <v>0</v>
      </c>
      <c r="X19" s="56"/>
    </row>
    <row r="20" spans="1:24" ht="15" customHeight="1" x14ac:dyDescent="0.15">
      <c r="A20" s="17">
        <v>20</v>
      </c>
      <c r="B20" s="18" t="s">
        <v>414</v>
      </c>
      <c r="C20" s="19">
        <v>1900</v>
      </c>
      <c r="D20" s="55"/>
      <c r="E20" s="17">
        <v>26</v>
      </c>
      <c r="F20" s="18" t="s">
        <v>445</v>
      </c>
      <c r="G20" s="19">
        <v>250</v>
      </c>
      <c r="H20" s="55"/>
      <c r="I20" s="17">
        <v>15</v>
      </c>
      <c r="J20" s="18" t="s">
        <v>442</v>
      </c>
      <c r="K20" s="19">
        <v>2450</v>
      </c>
      <c r="L20" s="55"/>
      <c r="M20" s="17">
        <v>24</v>
      </c>
      <c r="N20" s="18" t="s">
        <v>441</v>
      </c>
      <c r="O20" s="19">
        <v>300</v>
      </c>
      <c r="P20" s="55"/>
      <c r="Q20" s="17">
        <v>25</v>
      </c>
      <c r="R20" s="18" t="s">
        <v>404</v>
      </c>
      <c r="S20" s="19">
        <v>800</v>
      </c>
      <c r="T20" s="55"/>
      <c r="U20" s="17">
        <v>11</v>
      </c>
      <c r="V20" s="18" t="s">
        <v>419</v>
      </c>
      <c r="W20" s="19">
        <v>350</v>
      </c>
      <c r="X20" s="55"/>
    </row>
    <row r="21" spans="1:24" ht="15" customHeight="1" x14ac:dyDescent="0.15">
      <c r="A21" s="20" t="s">
        <v>22</v>
      </c>
      <c r="B21" s="21" t="s">
        <v>150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270</v>
      </c>
      <c r="S21" s="22">
        <v>0</v>
      </c>
      <c r="T21" s="56"/>
      <c r="U21" s="20" t="s">
        <v>22</v>
      </c>
      <c r="V21" s="21" t="s">
        <v>216</v>
      </c>
      <c r="W21" s="22">
        <v>0</v>
      </c>
      <c r="X21" s="56"/>
    </row>
    <row r="22" spans="1:24" ht="15" customHeight="1" x14ac:dyDescent="0.15">
      <c r="A22" s="17">
        <v>21</v>
      </c>
      <c r="B22" s="18" t="s">
        <v>411</v>
      </c>
      <c r="C22" s="19">
        <v>2600</v>
      </c>
      <c r="D22" s="55"/>
      <c r="E22" s="17">
        <v>27</v>
      </c>
      <c r="F22" s="18" t="s">
        <v>449</v>
      </c>
      <c r="G22" s="19">
        <v>300</v>
      </c>
      <c r="H22" s="55"/>
      <c r="I22" s="17">
        <v>17</v>
      </c>
      <c r="J22" s="18" t="s">
        <v>446</v>
      </c>
      <c r="K22" s="19">
        <v>2650</v>
      </c>
      <c r="L22" s="55"/>
      <c r="M22" s="17">
        <v>26</v>
      </c>
      <c r="N22" s="18" t="s">
        <v>450</v>
      </c>
      <c r="O22" s="19">
        <v>200</v>
      </c>
      <c r="P22" s="55"/>
      <c r="Q22" s="17">
        <v>27</v>
      </c>
      <c r="R22" s="18" t="s">
        <v>449</v>
      </c>
      <c r="S22" s="19">
        <v>700</v>
      </c>
      <c r="T22" s="55"/>
      <c r="U22" s="17">
        <v>12</v>
      </c>
      <c r="V22" s="18" t="s">
        <v>786</v>
      </c>
      <c r="W22" s="19">
        <v>1050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451</v>
      </c>
      <c r="G23" s="22">
        <v>0</v>
      </c>
      <c r="H23" s="56"/>
      <c r="I23" s="20" t="s">
        <v>22</v>
      </c>
      <c r="J23" s="21" t="s">
        <v>304</v>
      </c>
      <c r="K23" s="22">
        <v>0</v>
      </c>
      <c r="L23" s="56"/>
      <c r="M23" s="20" t="s">
        <v>22</v>
      </c>
      <c r="N23" s="21" t="s">
        <v>155</v>
      </c>
      <c r="O23" s="22">
        <v>0</v>
      </c>
      <c r="P23" s="56"/>
      <c r="Q23" s="20" t="s">
        <v>22</v>
      </c>
      <c r="R23" s="21" t="s">
        <v>451</v>
      </c>
      <c r="S23" s="22">
        <v>0</v>
      </c>
      <c r="T23" s="56"/>
      <c r="U23" s="20" t="s">
        <v>22</v>
      </c>
      <c r="V23" s="21" t="s">
        <v>447</v>
      </c>
      <c r="W23" s="22">
        <v>0</v>
      </c>
      <c r="X23" s="56"/>
    </row>
    <row r="24" spans="1:24" ht="15" customHeight="1" x14ac:dyDescent="0.15">
      <c r="A24" s="17">
        <v>22</v>
      </c>
      <c r="B24" s="18" t="s">
        <v>452</v>
      </c>
      <c r="C24" s="19">
        <v>3350</v>
      </c>
      <c r="D24" s="55"/>
      <c r="E24" s="17">
        <v>28</v>
      </c>
      <c r="F24" s="18" t="s">
        <v>842</v>
      </c>
      <c r="G24" s="19">
        <v>50</v>
      </c>
      <c r="H24" s="55"/>
      <c r="I24" s="17">
        <v>0</v>
      </c>
      <c r="J24" s="18" t="s">
        <v>23</v>
      </c>
      <c r="K24" s="19">
        <v>0</v>
      </c>
      <c r="L24" s="55"/>
      <c r="M24" s="17">
        <v>28</v>
      </c>
      <c r="N24" s="18" t="s">
        <v>404</v>
      </c>
      <c r="O24" s="19">
        <v>150</v>
      </c>
      <c r="P24" s="55"/>
      <c r="Q24" s="17">
        <v>28</v>
      </c>
      <c r="R24" s="18" t="s">
        <v>788</v>
      </c>
      <c r="S24" s="19">
        <v>500</v>
      </c>
      <c r="T24" s="55"/>
      <c r="U24" s="17">
        <v>13</v>
      </c>
      <c r="V24" s="18" t="s">
        <v>787</v>
      </c>
      <c r="W24" s="19">
        <v>450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451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270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24</v>
      </c>
      <c r="B26" s="18" t="s">
        <v>454</v>
      </c>
      <c r="C26" s="19">
        <v>750</v>
      </c>
      <c r="D26" s="55"/>
      <c r="E26" s="17">
        <v>29</v>
      </c>
      <c r="F26" s="18" t="s">
        <v>788</v>
      </c>
      <c r="G26" s="19">
        <v>300</v>
      </c>
      <c r="H26" s="55"/>
      <c r="I26" s="17">
        <v>0</v>
      </c>
      <c r="J26" s="18" t="s">
        <v>23</v>
      </c>
      <c r="K26" s="19">
        <v>0</v>
      </c>
      <c r="L26" s="55"/>
      <c r="M26" s="17">
        <v>29</v>
      </c>
      <c r="N26" s="18" t="s">
        <v>453</v>
      </c>
      <c r="O26" s="19">
        <v>50</v>
      </c>
      <c r="P26" s="55"/>
      <c r="Q26" s="17">
        <v>0</v>
      </c>
      <c r="R26" s="18" t="s">
        <v>23</v>
      </c>
      <c r="S26" s="19">
        <v>0</v>
      </c>
      <c r="T26" s="55"/>
      <c r="U26" s="17">
        <v>14</v>
      </c>
      <c r="V26" s="18" t="s">
        <v>788</v>
      </c>
      <c r="W26" s="19">
        <v>150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23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26350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4750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20350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3400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7400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17350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79600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07" priority="11">
      <formula>D6&lt;C6</formula>
    </cfRule>
    <cfRule type="expression" dxfId="106" priority="12">
      <formula>D6&gt;C6</formula>
    </cfRule>
  </conditionalFormatting>
  <conditionalFormatting sqref="H6:H41">
    <cfRule type="expression" dxfId="105" priority="9">
      <formula>H6&lt;G6</formula>
    </cfRule>
    <cfRule type="expression" dxfId="104" priority="10">
      <formula>H6&gt;G6</formula>
    </cfRule>
  </conditionalFormatting>
  <conditionalFormatting sqref="L6:L41">
    <cfRule type="expression" dxfId="103" priority="7">
      <formula>L6&lt;K6</formula>
    </cfRule>
    <cfRule type="expression" dxfId="102" priority="8">
      <formula>L6&gt;K6</formula>
    </cfRule>
  </conditionalFormatting>
  <conditionalFormatting sqref="P6:P41">
    <cfRule type="expression" dxfId="101" priority="5">
      <formula>P6&lt;O6</formula>
    </cfRule>
    <cfRule type="expression" dxfId="100" priority="6">
      <formula>P6&gt;O6</formula>
    </cfRule>
  </conditionalFormatting>
  <conditionalFormatting sqref="T6:T41">
    <cfRule type="expression" dxfId="99" priority="3">
      <formula>T6&lt;S6</formula>
    </cfRule>
    <cfRule type="expression" dxfId="98" priority="4">
      <formula>T6&gt;S6</formula>
    </cfRule>
  </conditionalFormatting>
  <conditionalFormatting sqref="X6:X41">
    <cfRule type="expression" dxfId="97" priority="1">
      <formula>X6&lt;W6</formula>
    </cfRule>
    <cfRule type="expression" dxfId="9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5FFCC-684F-4468-A3C9-93EAB9C5B7AB}">
  <sheetPr codeName="Sheet17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455</v>
      </c>
      <c r="C4" s="68" t="s">
        <v>456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455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2</v>
      </c>
      <c r="B6" s="18" t="s">
        <v>457</v>
      </c>
      <c r="C6" s="19">
        <v>3250</v>
      </c>
      <c r="D6" s="55"/>
      <c r="E6" s="17">
        <v>13</v>
      </c>
      <c r="F6" s="18" t="s">
        <v>856</v>
      </c>
      <c r="G6" s="19">
        <v>300</v>
      </c>
      <c r="H6" s="55"/>
      <c r="I6" s="17">
        <v>1</v>
      </c>
      <c r="J6" s="18" t="s">
        <v>459</v>
      </c>
      <c r="K6" s="19">
        <v>2350</v>
      </c>
      <c r="L6" s="55"/>
      <c r="M6" s="17">
        <v>3</v>
      </c>
      <c r="N6" s="18" t="s">
        <v>843</v>
      </c>
      <c r="O6" s="19">
        <v>750</v>
      </c>
      <c r="P6" s="55"/>
      <c r="Q6" s="17">
        <v>2</v>
      </c>
      <c r="R6" s="18" t="s">
        <v>836</v>
      </c>
      <c r="S6" s="19">
        <v>1100</v>
      </c>
      <c r="T6" s="55"/>
      <c r="U6" s="17">
        <v>1</v>
      </c>
      <c r="V6" s="18" t="s">
        <v>457</v>
      </c>
      <c r="W6" s="19">
        <v>1700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114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844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3</v>
      </c>
      <c r="B8" s="18" t="s">
        <v>460</v>
      </c>
      <c r="C8" s="19">
        <v>1150</v>
      </c>
      <c r="D8" s="55"/>
      <c r="E8" s="17">
        <v>14</v>
      </c>
      <c r="F8" s="18" t="s">
        <v>470</v>
      </c>
      <c r="G8" s="19">
        <v>450</v>
      </c>
      <c r="H8" s="55"/>
      <c r="I8" s="17">
        <v>2</v>
      </c>
      <c r="J8" s="18" t="s">
        <v>461</v>
      </c>
      <c r="K8" s="19">
        <v>900</v>
      </c>
      <c r="L8" s="55"/>
      <c r="M8" s="17">
        <v>7</v>
      </c>
      <c r="N8" s="18" t="s">
        <v>462</v>
      </c>
      <c r="O8" s="19">
        <v>150</v>
      </c>
      <c r="P8" s="55"/>
      <c r="Q8" s="17">
        <v>14</v>
      </c>
      <c r="R8" s="18" t="s">
        <v>463</v>
      </c>
      <c r="S8" s="19">
        <v>700</v>
      </c>
      <c r="T8" s="55"/>
      <c r="U8" s="17">
        <v>2</v>
      </c>
      <c r="V8" s="18" t="s">
        <v>463</v>
      </c>
      <c r="W8" s="19">
        <v>1800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464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6</v>
      </c>
      <c r="B10" s="18" t="s">
        <v>465</v>
      </c>
      <c r="C10" s="19">
        <v>1100</v>
      </c>
      <c r="D10" s="55"/>
      <c r="E10" s="17">
        <v>15</v>
      </c>
      <c r="F10" s="18" t="s">
        <v>469</v>
      </c>
      <c r="G10" s="19">
        <v>200</v>
      </c>
      <c r="H10" s="55"/>
      <c r="I10" s="17">
        <v>3</v>
      </c>
      <c r="J10" s="18" t="s">
        <v>466</v>
      </c>
      <c r="K10" s="19">
        <v>1650</v>
      </c>
      <c r="L10" s="55"/>
      <c r="M10" s="17">
        <v>9</v>
      </c>
      <c r="N10" s="18" t="s">
        <v>458</v>
      </c>
      <c r="O10" s="19">
        <v>100</v>
      </c>
      <c r="P10" s="55"/>
      <c r="Q10" s="17">
        <v>15</v>
      </c>
      <c r="R10" s="18" t="s">
        <v>472</v>
      </c>
      <c r="S10" s="19">
        <v>250</v>
      </c>
      <c r="T10" s="55"/>
      <c r="U10" s="17">
        <v>3</v>
      </c>
      <c r="V10" s="18" t="s">
        <v>844</v>
      </c>
      <c r="W10" s="19">
        <v>1600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7</v>
      </c>
      <c r="B12" s="18" t="s">
        <v>467</v>
      </c>
      <c r="C12" s="19">
        <v>1150</v>
      </c>
      <c r="D12" s="55"/>
      <c r="E12" s="17">
        <v>16</v>
      </c>
      <c r="F12" s="18" t="s">
        <v>471</v>
      </c>
      <c r="G12" s="19">
        <v>300</v>
      </c>
      <c r="H12" s="55"/>
      <c r="I12" s="17">
        <v>4</v>
      </c>
      <c r="J12" s="18" t="s">
        <v>468</v>
      </c>
      <c r="K12" s="19">
        <v>2350</v>
      </c>
      <c r="L12" s="55"/>
      <c r="M12" s="17">
        <v>10</v>
      </c>
      <c r="N12" s="18" t="s">
        <v>461</v>
      </c>
      <c r="O12" s="19">
        <v>300</v>
      </c>
      <c r="P12" s="55"/>
      <c r="Q12" s="17">
        <v>16</v>
      </c>
      <c r="R12" s="18" t="s">
        <v>811</v>
      </c>
      <c r="S12" s="19">
        <v>850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11</v>
      </c>
      <c r="B14" s="18" t="s">
        <v>469</v>
      </c>
      <c r="C14" s="19">
        <v>250</v>
      </c>
      <c r="D14" s="55"/>
      <c r="E14" s="17">
        <v>18</v>
      </c>
      <c r="F14" s="18" t="s">
        <v>833</v>
      </c>
      <c r="G14" s="19">
        <v>50</v>
      </c>
      <c r="H14" s="55"/>
      <c r="I14" s="17">
        <v>13</v>
      </c>
      <c r="J14" s="18" t="s">
        <v>863</v>
      </c>
      <c r="K14" s="19">
        <v>2600</v>
      </c>
      <c r="L14" s="55"/>
      <c r="M14" s="17">
        <v>11</v>
      </c>
      <c r="N14" s="18" t="s">
        <v>845</v>
      </c>
      <c r="O14" s="19">
        <v>300</v>
      </c>
      <c r="P14" s="55"/>
      <c r="Q14" s="17">
        <v>17</v>
      </c>
      <c r="R14" s="18" t="s">
        <v>812</v>
      </c>
      <c r="S14" s="19">
        <v>350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834</v>
      </c>
      <c r="G15" s="22">
        <v>0</v>
      </c>
      <c r="H15" s="56"/>
      <c r="I15" s="20" t="s">
        <v>22</v>
      </c>
      <c r="J15" s="21" t="s">
        <v>28</v>
      </c>
      <c r="K15" s="22">
        <v>0</v>
      </c>
      <c r="L15" s="56"/>
      <c r="M15" s="20" t="s">
        <v>22</v>
      </c>
      <c r="N15" s="21" t="s">
        <v>821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19</v>
      </c>
      <c r="F16" s="18" t="s">
        <v>835</v>
      </c>
      <c r="G16" s="19">
        <v>50</v>
      </c>
      <c r="H16" s="55"/>
      <c r="I16" s="17">
        <v>0</v>
      </c>
      <c r="J16" s="18" t="s">
        <v>23</v>
      </c>
      <c r="K16" s="19">
        <v>0</v>
      </c>
      <c r="L16" s="55"/>
      <c r="M16" s="17">
        <v>0</v>
      </c>
      <c r="N16" s="18" t="s">
        <v>23</v>
      </c>
      <c r="O16" s="19">
        <v>0</v>
      </c>
      <c r="P16" s="55"/>
      <c r="Q16" s="17">
        <v>18</v>
      </c>
      <c r="R16" s="18" t="s">
        <v>837</v>
      </c>
      <c r="S16" s="19">
        <v>300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6900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1350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9850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1600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3550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5100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28350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95" priority="11">
      <formula>D6&lt;C6</formula>
    </cfRule>
    <cfRule type="expression" dxfId="94" priority="12">
      <formula>D6&gt;C6</formula>
    </cfRule>
  </conditionalFormatting>
  <conditionalFormatting sqref="H6:H41">
    <cfRule type="expression" dxfId="93" priority="9">
      <formula>H6&lt;G6</formula>
    </cfRule>
    <cfRule type="expression" dxfId="92" priority="10">
      <formula>H6&gt;G6</formula>
    </cfRule>
  </conditionalFormatting>
  <conditionalFormatting sqref="L6:L41">
    <cfRule type="expression" dxfId="91" priority="7">
      <formula>L6&lt;K6</formula>
    </cfRule>
    <cfRule type="expression" dxfId="90" priority="8">
      <formula>L6&gt;K6</formula>
    </cfRule>
  </conditionalFormatting>
  <conditionalFormatting sqref="P6:P41">
    <cfRule type="expression" dxfId="89" priority="5">
      <formula>P6&lt;O6</formula>
    </cfRule>
    <cfRule type="expression" dxfId="88" priority="6">
      <formula>P6&gt;O6</formula>
    </cfRule>
  </conditionalFormatting>
  <conditionalFormatting sqref="T6:T41">
    <cfRule type="expression" dxfId="87" priority="3">
      <formula>T6&lt;S6</formula>
    </cfRule>
    <cfRule type="expression" dxfId="86" priority="4">
      <formula>T6&gt;S6</formula>
    </cfRule>
  </conditionalFormatting>
  <conditionalFormatting sqref="X6:X41">
    <cfRule type="expression" dxfId="85" priority="1">
      <formula>X6&lt;W6</formula>
    </cfRule>
    <cfRule type="expression" dxfId="8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B40D-8EC6-4A03-80EE-AAECC2FE4EC9}">
  <sheetPr codeName="Sheet18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473</v>
      </c>
      <c r="C4" s="68" t="s">
        <v>474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473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4</v>
      </c>
      <c r="B6" s="18" t="s">
        <v>475</v>
      </c>
      <c r="C6" s="19">
        <v>2750</v>
      </c>
      <c r="D6" s="55"/>
      <c r="E6" s="17">
        <v>1</v>
      </c>
      <c r="F6" s="18" t="s">
        <v>476</v>
      </c>
      <c r="G6" s="19">
        <v>300</v>
      </c>
      <c r="H6" s="55"/>
      <c r="I6" s="17">
        <v>3</v>
      </c>
      <c r="J6" s="18" t="s">
        <v>475</v>
      </c>
      <c r="K6" s="19">
        <v>3650</v>
      </c>
      <c r="L6" s="55"/>
      <c r="M6" s="17">
        <v>2</v>
      </c>
      <c r="N6" s="18" t="s">
        <v>477</v>
      </c>
      <c r="O6" s="19">
        <v>1000</v>
      </c>
      <c r="P6" s="55"/>
      <c r="Q6" s="17">
        <v>1</v>
      </c>
      <c r="R6" s="18" t="s">
        <v>478</v>
      </c>
      <c r="S6" s="19">
        <v>1000</v>
      </c>
      <c r="T6" s="55"/>
      <c r="U6" s="17">
        <v>1</v>
      </c>
      <c r="V6" s="18" t="s">
        <v>852</v>
      </c>
      <c r="W6" s="19">
        <v>1900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479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853</v>
      </c>
      <c r="W7" s="22">
        <v>0</v>
      </c>
      <c r="X7" s="56"/>
    </row>
    <row r="8" spans="1:32" ht="15" customHeight="1" x14ac:dyDescent="0.15">
      <c r="A8" s="17">
        <v>5</v>
      </c>
      <c r="B8" s="18" t="s">
        <v>480</v>
      </c>
      <c r="C8" s="19">
        <v>1800</v>
      </c>
      <c r="D8" s="55"/>
      <c r="E8" s="17">
        <v>3</v>
      </c>
      <c r="F8" s="18" t="s">
        <v>483</v>
      </c>
      <c r="G8" s="19">
        <v>850</v>
      </c>
      <c r="H8" s="55"/>
      <c r="I8" s="17">
        <v>4</v>
      </c>
      <c r="J8" s="18" t="s">
        <v>480</v>
      </c>
      <c r="K8" s="19">
        <v>4700</v>
      </c>
      <c r="L8" s="55"/>
      <c r="M8" s="17">
        <v>7</v>
      </c>
      <c r="N8" s="18" t="s">
        <v>481</v>
      </c>
      <c r="O8" s="19">
        <v>600</v>
      </c>
      <c r="P8" s="55"/>
      <c r="Q8" s="17">
        <v>3</v>
      </c>
      <c r="R8" s="18" t="s">
        <v>482</v>
      </c>
      <c r="S8" s="19">
        <v>850</v>
      </c>
      <c r="T8" s="55"/>
      <c r="U8" s="17">
        <v>9</v>
      </c>
      <c r="V8" s="18" t="s">
        <v>484</v>
      </c>
      <c r="W8" s="19">
        <v>1100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9</v>
      </c>
      <c r="B10" s="18" t="s">
        <v>476</v>
      </c>
      <c r="C10" s="19">
        <v>1750</v>
      </c>
      <c r="D10" s="55"/>
      <c r="E10" s="17">
        <v>4</v>
      </c>
      <c r="F10" s="18" t="s">
        <v>480</v>
      </c>
      <c r="G10" s="19">
        <v>400</v>
      </c>
      <c r="H10" s="55"/>
      <c r="I10" s="17">
        <v>6</v>
      </c>
      <c r="J10" s="18" t="s">
        <v>483</v>
      </c>
      <c r="K10" s="19">
        <v>3500</v>
      </c>
      <c r="L10" s="55"/>
      <c r="M10" s="17">
        <v>9</v>
      </c>
      <c r="N10" s="18" t="s">
        <v>484</v>
      </c>
      <c r="O10" s="19">
        <v>600</v>
      </c>
      <c r="P10" s="55"/>
      <c r="Q10" s="17">
        <v>4</v>
      </c>
      <c r="R10" s="18" t="s">
        <v>850</v>
      </c>
      <c r="S10" s="19">
        <v>100</v>
      </c>
      <c r="T10" s="55"/>
      <c r="U10" s="17">
        <v>11</v>
      </c>
      <c r="V10" s="18" t="s">
        <v>486</v>
      </c>
      <c r="W10" s="19">
        <v>900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851</v>
      </c>
      <c r="S11" s="22">
        <v>0</v>
      </c>
      <c r="T11" s="56"/>
      <c r="U11" s="20" t="s">
        <v>22</v>
      </c>
      <c r="V11" s="21" t="s">
        <v>155</v>
      </c>
      <c r="W11" s="22">
        <v>0</v>
      </c>
      <c r="X11" s="56"/>
    </row>
    <row r="12" spans="1:32" ht="15" customHeight="1" x14ac:dyDescent="0.15">
      <c r="A12" s="17">
        <v>10</v>
      </c>
      <c r="B12" s="18" t="s">
        <v>485</v>
      </c>
      <c r="C12" s="19">
        <v>1900</v>
      </c>
      <c r="D12" s="55"/>
      <c r="E12" s="17">
        <v>17</v>
      </c>
      <c r="F12" s="18" t="s">
        <v>489</v>
      </c>
      <c r="G12" s="19">
        <v>100</v>
      </c>
      <c r="H12" s="55"/>
      <c r="I12" s="17">
        <v>11</v>
      </c>
      <c r="J12" s="18" t="s">
        <v>494</v>
      </c>
      <c r="K12" s="19">
        <v>1150</v>
      </c>
      <c r="L12" s="55"/>
      <c r="M12" s="17">
        <v>22</v>
      </c>
      <c r="N12" s="18" t="s">
        <v>490</v>
      </c>
      <c r="O12" s="19">
        <v>300</v>
      </c>
      <c r="P12" s="55"/>
      <c r="Q12" s="17">
        <v>6</v>
      </c>
      <c r="R12" s="18" t="s">
        <v>486</v>
      </c>
      <c r="S12" s="19">
        <v>600</v>
      </c>
      <c r="T12" s="55"/>
      <c r="U12" s="17">
        <v>13</v>
      </c>
      <c r="V12" s="18" t="s">
        <v>488</v>
      </c>
      <c r="W12" s="19">
        <v>450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155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12</v>
      </c>
      <c r="B14" s="18" t="s">
        <v>864</v>
      </c>
      <c r="C14" s="19">
        <v>2250</v>
      </c>
      <c r="D14" s="55"/>
      <c r="E14" s="17">
        <v>20</v>
      </c>
      <c r="F14" s="18" t="s">
        <v>484</v>
      </c>
      <c r="G14" s="19">
        <v>600</v>
      </c>
      <c r="H14" s="55"/>
      <c r="I14" s="17">
        <v>0</v>
      </c>
      <c r="J14" s="18" t="s">
        <v>23</v>
      </c>
      <c r="K14" s="19">
        <v>0</v>
      </c>
      <c r="L14" s="55"/>
      <c r="M14" s="17">
        <v>24</v>
      </c>
      <c r="N14" s="18" t="s">
        <v>492</v>
      </c>
      <c r="O14" s="19">
        <v>200</v>
      </c>
      <c r="P14" s="55"/>
      <c r="Q14" s="17">
        <v>9</v>
      </c>
      <c r="R14" s="18" t="s">
        <v>487</v>
      </c>
      <c r="S14" s="19">
        <v>150</v>
      </c>
      <c r="T14" s="55"/>
      <c r="U14" s="17">
        <v>14</v>
      </c>
      <c r="V14" s="18" t="s">
        <v>790</v>
      </c>
      <c r="W14" s="19">
        <v>1200</v>
      </c>
      <c r="X14" s="55"/>
    </row>
    <row r="15" spans="1:32" ht="15" customHeight="1" x14ac:dyDescent="0.15">
      <c r="A15" s="20" t="s">
        <v>22</v>
      </c>
      <c r="B15" s="21" t="s">
        <v>865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14</v>
      </c>
      <c r="B16" s="18" t="s">
        <v>478</v>
      </c>
      <c r="C16" s="19">
        <v>1300</v>
      </c>
      <c r="D16" s="55"/>
      <c r="E16" s="17">
        <v>24</v>
      </c>
      <c r="F16" s="18" t="s">
        <v>486</v>
      </c>
      <c r="G16" s="19">
        <v>450</v>
      </c>
      <c r="H16" s="55"/>
      <c r="I16" s="17">
        <v>0</v>
      </c>
      <c r="J16" s="18" t="s">
        <v>23</v>
      </c>
      <c r="K16" s="19">
        <v>0</v>
      </c>
      <c r="L16" s="55"/>
      <c r="M16" s="17">
        <v>25</v>
      </c>
      <c r="N16" s="18" t="s">
        <v>486</v>
      </c>
      <c r="O16" s="19">
        <v>100</v>
      </c>
      <c r="P16" s="55"/>
      <c r="Q16" s="17">
        <v>17</v>
      </c>
      <c r="R16" s="18" t="s">
        <v>491</v>
      </c>
      <c r="S16" s="19">
        <v>1000</v>
      </c>
      <c r="T16" s="55"/>
      <c r="U16" s="17">
        <v>16</v>
      </c>
      <c r="V16" s="18" t="s">
        <v>813</v>
      </c>
      <c r="W16" s="19">
        <v>600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155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155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180</v>
      </c>
      <c r="W17" s="22">
        <v>0</v>
      </c>
      <c r="X17" s="56"/>
    </row>
    <row r="18" spans="1:24" ht="15" customHeight="1" x14ac:dyDescent="0.15">
      <c r="A18" s="17">
        <v>21</v>
      </c>
      <c r="B18" s="18" t="s">
        <v>493</v>
      </c>
      <c r="C18" s="19">
        <v>450</v>
      </c>
      <c r="D18" s="55"/>
      <c r="E18" s="17">
        <v>25</v>
      </c>
      <c r="F18" s="18" t="s">
        <v>488</v>
      </c>
      <c r="G18" s="19">
        <v>150</v>
      </c>
      <c r="H18" s="55"/>
      <c r="I18" s="17">
        <v>0</v>
      </c>
      <c r="J18" s="18" t="s">
        <v>23</v>
      </c>
      <c r="K18" s="19">
        <v>0</v>
      </c>
      <c r="L18" s="55"/>
      <c r="M18" s="17">
        <v>26</v>
      </c>
      <c r="N18" s="18" t="s">
        <v>814</v>
      </c>
      <c r="O18" s="19">
        <v>50</v>
      </c>
      <c r="P18" s="55"/>
      <c r="Q18" s="17">
        <v>21</v>
      </c>
      <c r="R18" s="18" t="s">
        <v>490</v>
      </c>
      <c r="S18" s="19">
        <v>250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22</v>
      </c>
      <c r="B20" s="18" t="s">
        <v>789</v>
      </c>
      <c r="C20" s="19">
        <v>950</v>
      </c>
      <c r="D20" s="55"/>
      <c r="E20" s="17">
        <v>26</v>
      </c>
      <c r="F20" s="18" t="s">
        <v>813</v>
      </c>
      <c r="G20" s="19">
        <v>200</v>
      </c>
      <c r="H20" s="55"/>
      <c r="I20" s="17">
        <v>0</v>
      </c>
      <c r="J20" s="18" t="s">
        <v>23</v>
      </c>
      <c r="K20" s="19">
        <v>0</v>
      </c>
      <c r="L20" s="55"/>
      <c r="M20" s="17">
        <v>27</v>
      </c>
      <c r="N20" s="18" t="s">
        <v>813</v>
      </c>
      <c r="O20" s="19">
        <v>200</v>
      </c>
      <c r="P20" s="55"/>
      <c r="Q20" s="17">
        <v>23</v>
      </c>
      <c r="R20" s="18" t="s">
        <v>495</v>
      </c>
      <c r="S20" s="19">
        <v>350</v>
      </c>
      <c r="T20" s="55"/>
      <c r="U20" s="17">
        <v>0</v>
      </c>
      <c r="V20" s="18" t="s">
        <v>23</v>
      </c>
      <c r="W20" s="19">
        <v>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180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180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0</v>
      </c>
      <c r="B22" s="18" t="s">
        <v>23</v>
      </c>
      <c r="C22" s="19">
        <v>0</v>
      </c>
      <c r="D22" s="55"/>
      <c r="E22" s="17">
        <v>0</v>
      </c>
      <c r="F22" s="18" t="s">
        <v>23</v>
      </c>
      <c r="G22" s="19">
        <v>0</v>
      </c>
      <c r="H22" s="55"/>
      <c r="I22" s="17">
        <v>0</v>
      </c>
      <c r="J22" s="18" t="s">
        <v>23</v>
      </c>
      <c r="K22" s="19">
        <v>0</v>
      </c>
      <c r="L22" s="55"/>
      <c r="M22" s="17">
        <v>0</v>
      </c>
      <c r="N22" s="18" t="s">
        <v>23</v>
      </c>
      <c r="O22" s="19">
        <v>0</v>
      </c>
      <c r="P22" s="55"/>
      <c r="Q22" s="17">
        <v>24</v>
      </c>
      <c r="R22" s="18" t="s">
        <v>475</v>
      </c>
      <c r="S22" s="19">
        <v>850</v>
      </c>
      <c r="T22" s="55"/>
      <c r="U22" s="17">
        <v>0</v>
      </c>
      <c r="V22" s="18" t="s">
        <v>23</v>
      </c>
      <c r="W22" s="19">
        <v>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0</v>
      </c>
      <c r="B24" s="18" t="s">
        <v>23</v>
      </c>
      <c r="C24" s="19">
        <v>0</v>
      </c>
      <c r="D24" s="55"/>
      <c r="E24" s="17">
        <v>0</v>
      </c>
      <c r="F24" s="18" t="s">
        <v>23</v>
      </c>
      <c r="G24" s="19">
        <v>0</v>
      </c>
      <c r="H24" s="55"/>
      <c r="I24" s="17">
        <v>0</v>
      </c>
      <c r="J24" s="18" t="s">
        <v>23</v>
      </c>
      <c r="K24" s="19">
        <v>0</v>
      </c>
      <c r="L24" s="55"/>
      <c r="M24" s="17">
        <v>0</v>
      </c>
      <c r="N24" s="18" t="s">
        <v>23</v>
      </c>
      <c r="O24" s="19">
        <v>0</v>
      </c>
      <c r="P24" s="55"/>
      <c r="Q24" s="17">
        <v>25</v>
      </c>
      <c r="R24" s="18" t="s">
        <v>496</v>
      </c>
      <c r="S24" s="19">
        <v>1150</v>
      </c>
      <c r="T24" s="55"/>
      <c r="U24" s="17">
        <v>0</v>
      </c>
      <c r="V24" s="18" t="s">
        <v>23</v>
      </c>
      <c r="W24" s="19">
        <v>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0</v>
      </c>
      <c r="B26" s="18" t="s">
        <v>23</v>
      </c>
      <c r="C26" s="19">
        <v>0</v>
      </c>
      <c r="D26" s="55"/>
      <c r="E26" s="17">
        <v>0</v>
      </c>
      <c r="F26" s="18" t="s">
        <v>23</v>
      </c>
      <c r="G26" s="19">
        <v>0</v>
      </c>
      <c r="H26" s="55"/>
      <c r="I26" s="17">
        <v>0</v>
      </c>
      <c r="J26" s="18" t="s">
        <v>23</v>
      </c>
      <c r="K26" s="19">
        <v>0</v>
      </c>
      <c r="L26" s="55"/>
      <c r="M26" s="17">
        <v>0</v>
      </c>
      <c r="N26" s="18" t="s">
        <v>23</v>
      </c>
      <c r="O26" s="19">
        <v>0</v>
      </c>
      <c r="P26" s="55"/>
      <c r="Q26" s="17">
        <v>26</v>
      </c>
      <c r="R26" s="18" t="s">
        <v>488</v>
      </c>
      <c r="S26" s="19">
        <v>450</v>
      </c>
      <c r="T26" s="55"/>
      <c r="U26" s="17">
        <v>0</v>
      </c>
      <c r="V26" s="18" t="s">
        <v>23</v>
      </c>
      <c r="W26" s="19">
        <v>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23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13150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3050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13000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3050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6750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6150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45150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83" priority="11">
      <formula>D6&lt;C6</formula>
    </cfRule>
    <cfRule type="expression" dxfId="82" priority="12">
      <formula>D6&gt;C6</formula>
    </cfRule>
  </conditionalFormatting>
  <conditionalFormatting sqref="H6:H41">
    <cfRule type="expression" dxfId="81" priority="9">
      <formula>H6&lt;G6</formula>
    </cfRule>
    <cfRule type="expression" dxfId="80" priority="10">
      <formula>H6&gt;G6</formula>
    </cfRule>
  </conditionalFormatting>
  <conditionalFormatting sqref="L6:L41">
    <cfRule type="expression" dxfId="79" priority="7">
      <formula>L6&lt;K6</formula>
    </cfRule>
    <cfRule type="expression" dxfId="78" priority="8">
      <formula>L6&gt;K6</formula>
    </cfRule>
  </conditionalFormatting>
  <conditionalFormatting sqref="P6:P41">
    <cfRule type="expression" dxfId="77" priority="5">
      <formula>P6&lt;O6</formula>
    </cfRule>
    <cfRule type="expression" dxfId="76" priority="6">
      <formula>P6&gt;O6</formula>
    </cfRule>
  </conditionalFormatting>
  <conditionalFormatting sqref="T6:T41">
    <cfRule type="expression" dxfId="75" priority="3">
      <formula>T6&lt;S6</formula>
    </cfRule>
    <cfRule type="expression" dxfId="74" priority="4">
      <formula>T6&gt;S6</formula>
    </cfRule>
  </conditionalFormatting>
  <conditionalFormatting sqref="X6:X41">
    <cfRule type="expression" dxfId="73" priority="1">
      <formula>X6&lt;W6</formula>
    </cfRule>
    <cfRule type="expression" dxfId="7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D2CC-FA29-41CD-A015-B32D0DAE5272}">
  <sheetPr codeName="Sheet1"/>
  <dimension ref="A1:AF297"/>
  <sheetViews>
    <sheetView showZeros="0" topLeftCell="D1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9.75" customHeight="1" x14ac:dyDescent="0.15">
      <c r="C1" s="1"/>
      <c r="D1" s="1"/>
      <c r="G1" s="1"/>
      <c r="H1" s="1"/>
      <c r="K1" s="1"/>
      <c r="L1" s="1"/>
      <c r="O1" s="1"/>
      <c r="P1" s="1"/>
      <c r="S1" s="1"/>
      <c r="T1" s="1"/>
      <c r="W1" s="1"/>
      <c r="X1" s="1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8</v>
      </c>
      <c r="C4" s="68" t="s">
        <v>9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8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19</v>
      </c>
      <c r="C6" s="19">
        <v>1200</v>
      </c>
      <c r="D6" s="55"/>
      <c r="E6" s="17">
        <v>2</v>
      </c>
      <c r="F6" s="18" t="s">
        <v>20</v>
      </c>
      <c r="G6" s="19">
        <v>900</v>
      </c>
      <c r="H6" s="55"/>
      <c r="I6" s="17">
        <v>1</v>
      </c>
      <c r="J6" s="18" t="s">
        <v>19</v>
      </c>
      <c r="K6" s="19">
        <v>1450</v>
      </c>
      <c r="L6" s="55"/>
      <c r="M6" s="17">
        <v>2</v>
      </c>
      <c r="N6" s="18" t="s">
        <v>19</v>
      </c>
      <c r="O6" s="19">
        <v>1200</v>
      </c>
      <c r="P6" s="55"/>
      <c r="Q6" s="17">
        <v>1</v>
      </c>
      <c r="R6" s="18" t="s">
        <v>21</v>
      </c>
      <c r="S6" s="19">
        <v>400</v>
      </c>
      <c r="T6" s="55"/>
      <c r="U6" s="17">
        <v>1</v>
      </c>
      <c r="V6" s="18" t="s">
        <v>762</v>
      </c>
      <c r="W6" s="19">
        <v>2000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5</v>
      </c>
      <c r="B8" s="18" t="s">
        <v>24</v>
      </c>
      <c r="C8" s="19">
        <v>600</v>
      </c>
      <c r="D8" s="55"/>
      <c r="E8" s="17">
        <v>80</v>
      </c>
      <c r="F8" s="18" t="s">
        <v>25</v>
      </c>
      <c r="G8" s="19">
        <v>2600</v>
      </c>
      <c r="H8" s="55"/>
      <c r="I8" s="17">
        <v>2</v>
      </c>
      <c r="J8" s="18" t="s">
        <v>26</v>
      </c>
      <c r="K8" s="19">
        <v>1150</v>
      </c>
      <c r="L8" s="55"/>
      <c r="M8" s="17">
        <v>5</v>
      </c>
      <c r="N8" s="18" t="s">
        <v>27</v>
      </c>
      <c r="O8" s="19">
        <v>100</v>
      </c>
      <c r="P8" s="55"/>
      <c r="Q8" s="17">
        <v>4</v>
      </c>
      <c r="R8" s="18" t="s">
        <v>27</v>
      </c>
      <c r="S8" s="19">
        <v>500</v>
      </c>
      <c r="T8" s="55"/>
      <c r="U8" s="17">
        <v>3</v>
      </c>
      <c r="V8" s="18" t="s">
        <v>19</v>
      </c>
      <c r="W8" s="19">
        <v>2200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28</v>
      </c>
      <c r="O9" s="22">
        <v>0</v>
      </c>
      <c r="P9" s="56"/>
      <c r="Q9" s="20" t="s">
        <v>22</v>
      </c>
      <c r="R9" s="21" t="s">
        <v>28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8</v>
      </c>
      <c r="B10" s="18" t="s">
        <v>830</v>
      </c>
      <c r="C10" s="19">
        <v>1900</v>
      </c>
      <c r="D10" s="55"/>
      <c r="E10" s="17">
        <v>0</v>
      </c>
      <c r="F10" s="18" t="s">
        <v>23</v>
      </c>
      <c r="G10" s="19">
        <v>0</v>
      </c>
      <c r="H10" s="55"/>
      <c r="I10" s="17">
        <v>80</v>
      </c>
      <c r="J10" s="18" t="s">
        <v>25</v>
      </c>
      <c r="K10" s="19">
        <v>3450</v>
      </c>
      <c r="L10" s="55"/>
      <c r="M10" s="17">
        <v>80</v>
      </c>
      <c r="N10" s="18" t="s">
        <v>25</v>
      </c>
      <c r="O10" s="19">
        <v>2250</v>
      </c>
      <c r="P10" s="55"/>
      <c r="Q10" s="17">
        <v>6</v>
      </c>
      <c r="R10" s="18" t="s">
        <v>24</v>
      </c>
      <c r="S10" s="19">
        <v>150</v>
      </c>
      <c r="T10" s="55"/>
      <c r="U10" s="17">
        <v>4</v>
      </c>
      <c r="V10" s="18" t="s">
        <v>763</v>
      </c>
      <c r="W10" s="19">
        <v>1000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80</v>
      </c>
      <c r="B12" s="18" t="s">
        <v>25</v>
      </c>
      <c r="C12" s="19">
        <v>3050</v>
      </c>
      <c r="D12" s="55"/>
      <c r="E12" s="17">
        <v>0</v>
      </c>
      <c r="F12" s="18" t="s">
        <v>23</v>
      </c>
      <c r="G12" s="19">
        <v>0</v>
      </c>
      <c r="H12" s="55"/>
      <c r="I12" s="17">
        <v>0</v>
      </c>
      <c r="J12" s="18" t="s">
        <v>23</v>
      </c>
      <c r="K12" s="19">
        <v>0</v>
      </c>
      <c r="L12" s="55"/>
      <c r="M12" s="17">
        <v>0</v>
      </c>
      <c r="N12" s="18" t="s">
        <v>23</v>
      </c>
      <c r="O12" s="19">
        <v>0</v>
      </c>
      <c r="P12" s="55"/>
      <c r="Q12" s="17">
        <v>80</v>
      </c>
      <c r="R12" s="18" t="s">
        <v>25</v>
      </c>
      <c r="S12" s="19">
        <v>1900</v>
      </c>
      <c r="T12" s="55"/>
      <c r="U12" s="17">
        <v>80</v>
      </c>
      <c r="V12" s="18" t="s">
        <v>25</v>
      </c>
      <c r="W12" s="19">
        <v>4250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/>
      <c r="B14" s="18"/>
      <c r="C14" s="19"/>
      <c r="D14" s="55"/>
      <c r="E14" s="17"/>
      <c r="F14" s="18"/>
      <c r="G14" s="19"/>
      <c r="H14" s="55"/>
      <c r="I14" s="17"/>
      <c r="J14" s="18"/>
      <c r="K14" s="19"/>
      <c r="L14" s="55"/>
      <c r="M14" s="17"/>
      <c r="N14" s="18"/>
      <c r="O14" s="19"/>
      <c r="P14" s="55"/>
      <c r="Q14" s="17"/>
      <c r="R14" s="18"/>
      <c r="S14" s="19"/>
      <c r="T14" s="55"/>
      <c r="U14" s="17"/>
      <c r="V14" s="18"/>
      <c r="W14" s="19"/>
      <c r="X14" s="55"/>
    </row>
    <row r="15" spans="1:32" ht="15" customHeight="1" x14ac:dyDescent="0.15">
      <c r="A15" s="20"/>
      <c r="B15" s="21"/>
      <c r="C15" s="22"/>
      <c r="D15" s="56"/>
      <c r="E15" s="20"/>
      <c r="F15" s="21"/>
      <c r="G15" s="22"/>
      <c r="H15" s="56"/>
      <c r="I15" s="20"/>
      <c r="J15" s="21"/>
      <c r="K15" s="22"/>
      <c r="L15" s="56"/>
      <c r="M15" s="20"/>
      <c r="N15" s="21"/>
      <c r="O15" s="22"/>
      <c r="P15" s="56"/>
      <c r="Q15" s="20"/>
      <c r="R15" s="21"/>
      <c r="S15" s="22"/>
      <c r="T15" s="56"/>
      <c r="U15" s="20"/>
      <c r="V15" s="21"/>
      <c r="W15" s="22"/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6750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3500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6050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3550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2950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9450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32250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34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3">
    <cfRule type="expression" dxfId="287" priority="12">
      <formula>D6&gt;C6</formula>
    </cfRule>
    <cfRule type="expression" dxfId="286" priority="11">
      <formula>D6&lt;C6</formula>
    </cfRule>
  </conditionalFormatting>
  <conditionalFormatting sqref="H6:H43">
    <cfRule type="expression" dxfId="285" priority="10">
      <formula>H6&gt;G6</formula>
    </cfRule>
    <cfRule type="expression" dxfId="284" priority="9">
      <formula>H6&lt;G6</formula>
    </cfRule>
  </conditionalFormatting>
  <conditionalFormatting sqref="L6:L43">
    <cfRule type="expression" dxfId="283" priority="8">
      <formula>L6&gt;K6</formula>
    </cfRule>
    <cfRule type="expression" dxfId="282" priority="7">
      <formula>L6&lt;K6</formula>
    </cfRule>
  </conditionalFormatting>
  <conditionalFormatting sqref="P6:P43">
    <cfRule type="expression" dxfId="281" priority="6">
      <formula>P6&gt;O6</formula>
    </cfRule>
    <cfRule type="expression" dxfId="280" priority="5">
      <formula>P6&lt;O6</formula>
    </cfRule>
  </conditionalFormatting>
  <conditionalFormatting sqref="T6:T43">
    <cfRule type="expression" dxfId="279" priority="4">
      <formula>T6&gt;S6</formula>
    </cfRule>
    <cfRule type="expression" dxfId="278" priority="3">
      <formula>T6&lt;S6</formula>
    </cfRule>
  </conditionalFormatting>
  <conditionalFormatting sqref="X6:X43">
    <cfRule type="expression" dxfId="277" priority="2">
      <formula>X6&gt;W6</formula>
    </cfRule>
    <cfRule type="expression" dxfId="276" priority="1">
      <formula>X6&lt;W6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451DB-4B26-4311-8608-D3F393BF6DD9}">
  <sheetPr codeName="Sheet19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497</v>
      </c>
      <c r="C4" s="68" t="s">
        <v>498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497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4</v>
      </c>
      <c r="B6" s="18" t="s">
        <v>503</v>
      </c>
      <c r="C6" s="19">
        <v>1600</v>
      </c>
      <c r="D6" s="55"/>
      <c r="E6" s="17">
        <v>6</v>
      </c>
      <c r="F6" s="18" t="s">
        <v>500</v>
      </c>
      <c r="G6" s="19">
        <v>450</v>
      </c>
      <c r="H6" s="55"/>
      <c r="I6" s="17">
        <v>3</v>
      </c>
      <c r="J6" s="18" t="s">
        <v>499</v>
      </c>
      <c r="K6" s="19">
        <v>1950</v>
      </c>
      <c r="L6" s="55"/>
      <c r="M6" s="17">
        <v>3</v>
      </c>
      <c r="N6" s="18" t="s">
        <v>499</v>
      </c>
      <c r="O6" s="19">
        <v>1350</v>
      </c>
      <c r="P6" s="55"/>
      <c r="Q6" s="17">
        <v>1</v>
      </c>
      <c r="R6" s="18" t="s">
        <v>501</v>
      </c>
      <c r="S6" s="19">
        <v>850</v>
      </c>
      <c r="T6" s="55"/>
      <c r="U6" s="17">
        <v>2</v>
      </c>
      <c r="V6" s="18" t="s">
        <v>791</v>
      </c>
      <c r="W6" s="19">
        <v>1650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502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5</v>
      </c>
      <c r="B8" s="18" t="s">
        <v>501</v>
      </c>
      <c r="C8" s="19">
        <v>2200</v>
      </c>
      <c r="D8" s="55"/>
      <c r="E8" s="17">
        <v>10</v>
      </c>
      <c r="F8" s="18" t="s">
        <v>505</v>
      </c>
      <c r="G8" s="19">
        <v>300</v>
      </c>
      <c r="H8" s="55"/>
      <c r="I8" s="17">
        <v>4</v>
      </c>
      <c r="J8" s="18" t="s">
        <v>504</v>
      </c>
      <c r="K8" s="19">
        <v>2800</v>
      </c>
      <c r="L8" s="55"/>
      <c r="M8" s="17">
        <v>4</v>
      </c>
      <c r="N8" s="18" t="s">
        <v>507</v>
      </c>
      <c r="O8" s="19">
        <v>1500</v>
      </c>
      <c r="P8" s="55"/>
      <c r="Q8" s="17">
        <v>11</v>
      </c>
      <c r="R8" s="18" t="s">
        <v>511</v>
      </c>
      <c r="S8" s="19">
        <v>800</v>
      </c>
      <c r="T8" s="55"/>
      <c r="U8" s="17">
        <v>3</v>
      </c>
      <c r="V8" s="18" t="s">
        <v>792</v>
      </c>
      <c r="W8" s="19">
        <v>400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508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6</v>
      </c>
      <c r="B10" s="18" t="s">
        <v>500</v>
      </c>
      <c r="C10" s="19">
        <v>800</v>
      </c>
      <c r="D10" s="55"/>
      <c r="E10" s="17">
        <v>11</v>
      </c>
      <c r="F10" s="18" t="s">
        <v>509</v>
      </c>
      <c r="G10" s="19">
        <v>200</v>
      </c>
      <c r="H10" s="55"/>
      <c r="I10" s="17">
        <v>5</v>
      </c>
      <c r="J10" s="18" t="s">
        <v>506</v>
      </c>
      <c r="K10" s="19">
        <v>3050</v>
      </c>
      <c r="L10" s="55"/>
      <c r="M10" s="17">
        <v>0</v>
      </c>
      <c r="N10" s="18" t="s">
        <v>23</v>
      </c>
      <c r="O10" s="19">
        <v>0</v>
      </c>
      <c r="P10" s="55"/>
      <c r="Q10" s="17">
        <v>12</v>
      </c>
      <c r="R10" s="18" t="s">
        <v>500</v>
      </c>
      <c r="S10" s="19">
        <v>450</v>
      </c>
      <c r="T10" s="55"/>
      <c r="U10" s="17">
        <v>4</v>
      </c>
      <c r="V10" s="18" t="s">
        <v>793</v>
      </c>
      <c r="W10" s="19">
        <v>1050</v>
      </c>
      <c r="X10" s="55"/>
    </row>
    <row r="11" spans="1:32" ht="15" customHeight="1" x14ac:dyDescent="0.15">
      <c r="A11" s="20" t="s">
        <v>22</v>
      </c>
      <c r="B11" s="21" t="s">
        <v>502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196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502</v>
      </c>
      <c r="S11" s="22">
        <v>0</v>
      </c>
      <c r="T11" s="56"/>
      <c r="U11" s="20" t="s">
        <v>22</v>
      </c>
      <c r="V11" s="21" t="s">
        <v>794</v>
      </c>
      <c r="W11" s="22">
        <v>0</v>
      </c>
      <c r="X11" s="56"/>
    </row>
    <row r="12" spans="1:32" ht="15" customHeight="1" x14ac:dyDescent="0.15">
      <c r="A12" s="17">
        <v>0</v>
      </c>
      <c r="B12" s="18" t="s">
        <v>23</v>
      </c>
      <c r="C12" s="19">
        <v>0</v>
      </c>
      <c r="D12" s="55"/>
      <c r="E12" s="17">
        <v>0</v>
      </c>
      <c r="F12" s="18" t="s">
        <v>23</v>
      </c>
      <c r="G12" s="19">
        <v>0</v>
      </c>
      <c r="H12" s="55"/>
      <c r="I12" s="17">
        <v>8</v>
      </c>
      <c r="J12" s="18" t="s">
        <v>510</v>
      </c>
      <c r="K12" s="19">
        <v>3000</v>
      </c>
      <c r="L12" s="55"/>
      <c r="M12" s="17">
        <v>0</v>
      </c>
      <c r="N12" s="18" t="s">
        <v>23</v>
      </c>
      <c r="O12" s="19">
        <v>0</v>
      </c>
      <c r="P12" s="55"/>
      <c r="Q12" s="17">
        <v>13</v>
      </c>
      <c r="R12" s="18" t="s">
        <v>513</v>
      </c>
      <c r="S12" s="19">
        <v>250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512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0</v>
      </c>
      <c r="F14" s="18" t="s">
        <v>23</v>
      </c>
      <c r="G14" s="19">
        <v>0</v>
      </c>
      <c r="H14" s="55"/>
      <c r="I14" s="17">
        <v>0</v>
      </c>
      <c r="J14" s="18" t="s">
        <v>23</v>
      </c>
      <c r="K14" s="19">
        <v>0</v>
      </c>
      <c r="L14" s="55"/>
      <c r="M14" s="17">
        <v>0</v>
      </c>
      <c r="N14" s="18" t="s">
        <v>23</v>
      </c>
      <c r="O14" s="19">
        <v>0</v>
      </c>
      <c r="P14" s="55"/>
      <c r="Q14" s="17">
        <v>14</v>
      </c>
      <c r="R14" s="18" t="s">
        <v>858</v>
      </c>
      <c r="S14" s="19">
        <v>300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4600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950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10800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2850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2650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3100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24950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71" priority="11">
      <formula>D6&lt;C6</formula>
    </cfRule>
    <cfRule type="expression" dxfId="70" priority="12">
      <formula>D6&gt;C6</formula>
    </cfRule>
  </conditionalFormatting>
  <conditionalFormatting sqref="H6:H41">
    <cfRule type="expression" dxfId="69" priority="9">
      <formula>H6&lt;G6</formula>
    </cfRule>
    <cfRule type="expression" dxfId="68" priority="10">
      <formula>H6&gt;G6</formula>
    </cfRule>
  </conditionalFormatting>
  <conditionalFormatting sqref="L6:L41">
    <cfRule type="expression" dxfId="67" priority="7">
      <formula>L6&lt;K6</formula>
    </cfRule>
    <cfRule type="expression" dxfId="66" priority="8">
      <formula>L6&gt;K6</formula>
    </cfRule>
  </conditionalFormatting>
  <conditionalFormatting sqref="P6:P41">
    <cfRule type="expression" dxfId="65" priority="5">
      <formula>P6&lt;O6</formula>
    </cfRule>
    <cfRule type="expression" dxfId="64" priority="6">
      <formula>P6&gt;O6</formula>
    </cfRule>
  </conditionalFormatting>
  <conditionalFormatting sqref="T6:T41">
    <cfRule type="expression" dxfId="63" priority="3">
      <formula>T6&lt;S6</formula>
    </cfRule>
    <cfRule type="expression" dxfId="62" priority="4">
      <formula>T6&gt;S6</formula>
    </cfRule>
  </conditionalFormatting>
  <conditionalFormatting sqref="X6:X41">
    <cfRule type="expression" dxfId="61" priority="1">
      <formula>X6&lt;W6</formula>
    </cfRule>
    <cfRule type="expression" dxfId="6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DC0F-1EF5-4114-BC92-CC9AAED883A0}">
  <sheetPr codeName="Sheet20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514</v>
      </c>
      <c r="C4" s="68" t="s">
        <v>515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514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516</v>
      </c>
      <c r="C6" s="19">
        <v>3200</v>
      </c>
      <c r="D6" s="55"/>
      <c r="E6" s="17">
        <v>1</v>
      </c>
      <c r="F6" s="18" t="s">
        <v>517</v>
      </c>
      <c r="G6" s="19">
        <v>400</v>
      </c>
      <c r="H6" s="55"/>
      <c r="I6" s="17">
        <v>1</v>
      </c>
      <c r="J6" s="18" t="s">
        <v>518</v>
      </c>
      <c r="K6" s="19">
        <v>1800</v>
      </c>
      <c r="L6" s="55"/>
      <c r="M6" s="17">
        <v>1</v>
      </c>
      <c r="N6" s="18" t="s">
        <v>519</v>
      </c>
      <c r="O6" s="19">
        <v>650</v>
      </c>
      <c r="P6" s="55"/>
      <c r="Q6" s="17">
        <v>1</v>
      </c>
      <c r="R6" s="18" t="s">
        <v>518</v>
      </c>
      <c r="S6" s="19">
        <v>800</v>
      </c>
      <c r="T6" s="55"/>
      <c r="U6" s="17">
        <v>2</v>
      </c>
      <c r="V6" s="18" t="s">
        <v>520</v>
      </c>
      <c r="W6" s="19">
        <v>2200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4</v>
      </c>
      <c r="B8" s="18" t="s">
        <v>521</v>
      </c>
      <c r="C8" s="19">
        <v>1250</v>
      </c>
      <c r="D8" s="55"/>
      <c r="E8" s="17">
        <v>6</v>
      </c>
      <c r="F8" s="18" t="s">
        <v>522</v>
      </c>
      <c r="G8" s="19">
        <v>150</v>
      </c>
      <c r="H8" s="55"/>
      <c r="I8" s="17">
        <v>2</v>
      </c>
      <c r="J8" s="18" t="s">
        <v>523</v>
      </c>
      <c r="K8" s="19">
        <v>2350</v>
      </c>
      <c r="L8" s="55"/>
      <c r="M8" s="17">
        <v>2</v>
      </c>
      <c r="N8" s="18" t="s">
        <v>524</v>
      </c>
      <c r="O8" s="19">
        <v>1300</v>
      </c>
      <c r="P8" s="55"/>
      <c r="Q8" s="17">
        <v>5</v>
      </c>
      <c r="R8" s="18" t="s">
        <v>525</v>
      </c>
      <c r="S8" s="19">
        <v>750</v>
      </c>
      <c r="T8" s="55"/>
      <c r="U8" s="17">
        <v>4</v>
      </c>
      <c r="V8" s="18" t="s">
        <v>526</v>
      </c>
      <c r="W8" s="19">
        <v>350</v>
      </c>
      <c r="X8" s="55"/>
    </row>
    <row r="9" spans="1:32" ht="15" customHeight="1" x14ac:dyDescent="0.15">
      <c r="A9" s="20" t="s">
        <v>22</v>
      </c>
      <c r="B9" s="21" t="s">
        <v>527</v>
      </c>
      <c r="C9" s="22">
        <v>0</v>
      </c>
      <c r="D9" s="56"/>
      <c r="E9" s="20" t="s">
        <v>22</v>
      </c>
      <c r="F9" s="21" t="s">
        <v>28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528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529</v>
      </c>
      <c r="W9" s="22">
        <v>0</v>
      </c>
      <c r="X9" s="56"/>
    </row>
    <row r="10" spans="1:32" ht="15" customHeight="1" x14ac:dyDescent="0.15">
      <c r="A10" s="17">
        <v>7</v>
      </c>
      <c r="B10" s="18" t="s">
        <v>530</v>
      </c>
      <c r="C10" s="19">
        <v>3150</v>
      </c>
      <c r="D10" s="55"/>
      <c r="E10" s="17">
        <v>8</v>
      </c>
      <c r="F10" s="18" t="s">
        <v>531</v>
      </c>
      <c r="G10" s="19">
        <v>150</v>
      </c>
      <c r="H10" s="55"/>
      <c r="I10" s="17">
        <v>3</v>
      </c>
      <c r="J10" s="18" t="s">
        <v>520</v>
      </c>
      <c r="K10" s="19">
        <v>1300</v>
      </c>
      <c r="L10" s="55"/>
      <c r="M10" s="17">
        <v>7</v>
      </c>
      <c r="N10" s="18" t="s">
        <v>532</v>
      </c>
      <c r="O10" s="19">
        <v>700</v>
      </c>
      <c r="P10" s="55"/>
      <c r="Q10" s="17">
        <v>8</v>
      </c>
      <c r="R10" s="18" t="s">
        <v>533</v>
      </c>
      <c r="S10" s="19">
        <v>900</v>
      </c>
      <c r="T10" s="55"/>
      <c r="U10" s="17">
        <v>5</v>
      </c>
      <c r="V10" s="18" t="s">
        <v>534</v>
      </c>
      <c r="W10" s="19">
        <v>650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9</v>
      </c>
      <c r="B12" s="18" t="s">
        <v>535</v>
      </c>
      <c r="C12" s="19">
        <v>2300</v>
      </c>
      <c r="D12" s="55"/>
      <c r="E12" s="17">
        <v>15</v>
      </c>
      <c r="F12" s="18" t="s">
        <v>518</v>
      </c>
      <c r="G12" s="19">
        <v>950</v>
      </c>
      <c r="H12" s="55"/>
      <c r="I12" s="17">
        <v>4</v>
      </c>
      <c r="J12" s="18" t="s">
        <v>536</v>
      </c>
      <c r="K12" s="19">
        <v>3300</v>
      </c>
      <c r="L12" s="55"/>
      <c r="M12" s="17">
        <v>8</v>
      </c>
      <c r="N12" s="18" t="s">
        <v>537</v>
      </c>
      <c r="O12" s="19">
        <v>1050</v>
      </c>
      <c r="P12" s="55"/>
      <c r="Q12" s="17">
        <v>12</v>
      </c>
      <c r="R12" s="18" t="s">
        <v>538</v>
      </c>
      <c r="S12" s="19">
        <v>450</v>
      </c>
      <c r="T12" s="55"/>
      <c r="U12" s="17">
        <v>6</v>
      </c>
      <c r="V12" s="18" t="s">
        <v>539</v>
      </c>
      <c r="W12" s="19">
        <v>550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540</v>
      </c>
      <c r="K13" s="22">
        <v>0</v>
      </c>
      <c r="L13" s="56"/>
      <c r="M13" s="20" t="s">
        <v>22</v>
      </c>
      <c r="N13" s="21" t="s">
        <v>541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542</v>
      </c>
      <c r="W13" s="22">
        <v>0</v>
      </c>
      <c r="X13" s="56"/>
    </row>
    <row r="14" spans="1:32" ht="15" customHeight="1" x14ac:dyDescent="0.15">
      <c r="A14" s="17">
        <v>10</v>
      </c>
      <c r="B14" s="18" t="s">
        <v>543</v>
      </c>
      <c r="C14" s="19">
        <v>2250</v>
      </c>
      <c r="D14" s="55"/>
      <c r="E14" s="17">
        <v>17</v>
      </c>
      <c r="F14" s="18" t="s">
        <v>544</v>
      </c>
      <c r="G14" s="19">
        <v>150</v>
      </c>
      <c r="H14" s="55"/>
      <c r="I14" s="17">
        <v>5</v>
      </c>
      <c r="J14" s="18" t="s">
        <v>545</v>
      </c>
      <c r="K14" s="19">
        <v>4150</v>
      </c>
      <c r="L14" s="55"/>
      <c r="M14" s="17">
        <v>10</v>
      </c>
      <c r="N14" s="18" t="s">
        <v>526</v>
      </c>
      <c r="O14" s="19">
        <v>50</v>
      </c>
      <c r="P14" s="55"/>
      <c r="Q14" s="17">
        <v>14</v>
      </c>
      <c r="R14" s="18" t="s">
        <v>546</v>
      </c>
      <c r="S14" s="19">
        <v>550</v>
      </c>
      <c r="T14" s="55"/>
      <c r="U14" s="17">
        <v>10</v>
      </c>
      <c r="V14" s="18" t="s">
        <v>547</v>
      </c>
      <c r="W14" s="19">
        <v>500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529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11</v>
      </c>
      <c r="B16" s="18" t="s">
        <v>520</v>
      </c>
      <c r="C16" s="19">
        <v>1500</v>
      </c>
      <c r="D16" s="55"/>
      <c r="E16" s="17">
        <v>21</v>
      </c>
      <c r="F16" s="18" t="s">
        <v>548</v>
      </c>
      <c r="G16" s="19">
        <v>200</v>
      </c>
      <c r="H16" s="55"/>
      <c r="I16" s="17">
        <v>7</v>
      </c>
      <c r="J16" s="18" t="s">
        <v>549</v>
      </c>
      <c r="K16" s="19">
        <v>2300</v>
      </c>
      <c r="L16" s="55"/>
      <c r="M16" s="17">
        <v>11</v>
      </c>
      <c r="N16" s="18" t="s">
        <v>550</v>
      </c>
      <c r="O16" s="19">
        <v>200</v>
      </c>
      <c r="P16" s="55"/>
      <c r="Q16" s="17">
        <v>20</v>
      </c>
      <c r="R16" s="18" t="s">
        <v>551</v>
      </c>
      <c r="S16" s="19">
        <v>50</v>
      </c>
      <c r="T16" s="55"/>
      <c r="U16" s="17">
        <v>11</v>
      </c>
      <c r="V16" s="18" t="s">
        <v>795</v>
      </c>
      <c r="W16" s="19">
        <v>600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196</v>
      </c>
      <c r="S17" s="22">
        <v>0</v>
      </c>
      <c r="T17" s="56"/>
      <c r="U17" s="20" t="s">
        <v>22</v>
      </c>
      <c r="V17" s="21" t="s">
        <v>180</v>
      </c>
      <c r="W17" s="22">
        <v>0</v>
      </c>
      <c r="X17" s="56"/>
    </row>
    <row r="18" spans="1:24" ht="15" customHeight="1" x14ac:dyDescent="0.15">
      <c r="A18" s="17">
        <v>12</v>
      </c>
      <c r="B18" s="18" t="s">
        <v>552</v>
      </c>
      <c r="C18" s="19">
        <v>1850</v>
      </c>
      <c r="D18" s="55"/>
      <c r="E18" s="17">
        <v>24</v>
      </c>
      <c r="F18" s="18" t="s">
        <v>535</v>
      </c>
      <c r="G18" s="19">
        <v>400</v>
      </c>
      <c r="H18" s="55"/>
      <c r="I18" s="17">
        <v>11</v>
      </c>
      <c r="J18" s="18" t="s">
        <v>535</v>
      </c>
      <c r="K18" s="19">
        <v>2900</v>
      </c>
      <c r="L18" s="55"/>
      <c r="M18" s="17">
        <v>13</v>
      </c>
      <c r="N18" s="18" t="s">
        <v>546</v>
      </c>
      <c r="O18" s="19">
        <v>200</v>
      </c>
      <c r="P18" s="55"/>
      <c r="Q18" s="17">
        <v>22</v>
      </c>
      <c r="R18" s="18" t="s">
        <v>553</v>
      </c>
      <c r="S18" s="19">
        <v>100</v>
      </c>
      <c r="T18" s="55"/>
      <c r="U18" s="17">
        <v>12</v>
      </c>
      <c r="V18" s="18" t="s">
        <v>554</v>
      </c>
      <c r="W18" s="19">
        <v>800</v>
      </c>
      <c r="X18" s="55"/>
    </row>
    <row r="19" spans="1:24" ht="15" customHeight="1" x14ac:dyDescent="0.15">
      <c r="A19" s="20" t="s">
        <v>22</v>
      </c>
      <c r="B19" s="21" t="s">
        <v>480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16</v>
      </c>
      <c r="B20" s="18" t="s">
        <v>555</v>
      </c>
      <c r="C20" s="19">
        <v>1050</v>
      </c>
      <c r="D20" s="55"/>
      <c r="E20" s="17">
        <v>26</v>
      </c>
      <c r="F20" s="18" t="s">
        <v>526</v>
      </c>
      <c r="G20" s="19">
        <v>200</v>
      </c>
      <c r="H20" s="55"/>
      <c r="I20" s="17">
        <v>12</v>
      </c>
      <c r="J20" s="18" t="s">
        <v>543</v>
      </c>
      <c r="K20" s="19">
        <v>3050</v>
      </c>
      <c r="L20" s="55"/>
      <c r="M20" s="17">
        <v>16</v>
      </c>
      <c r="N20" s="18" t="s">
        <v>556</v>
      </c>
      <c r="O20" s="19">
        <v>50</v>
      </c>
      <c r="P20" s="55"/>
      <c r="Q20" s="17">
        <v>24</v>
      </c>
      <c r="R20" s="18" t="s">
        <v>534</v>
      </c>
      <c r="S20" s="19">
        <v>450</v>
      </c>
      <c r="T20" s="55"/>
      <c r="U20" s="17">
        <v>13</v>
      </c>
      <c r="V20" s="18" t="s">
        <v>556</v>
      </c>
      <c r="W20" s="19">
        <v>850</v>
      </c>
      <c r="X20" s="55"/>
    </row>
    <row r="21" spans="1:24" ht="15" customHeight="1" x14ac:dyDescent="0.15">
      <c r="A21" s="20" t="s">
        <v>22</v>
      </c>
      <c r="B21" s="21" t="s">
        <v>297</v>
      </c>
      <c r="C21" s="22">
        <v>0</v>
      </c>
      <c r="D21" s="56"/>
      <c r="E21" s="20" t="s">
        <v>22</v>
      </c>
      <c r="F21" s="21" t="s">
        <v>529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557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557</v>
      </c>
      <c r="W21" s="22">
        <v>0</v>
      </c>
      <c r="X21" s="56"/>
    </row>
    <row r="22" spans="1:24" ht="15" customHeight="1" x14ac:dyDescent="0.15">
      <c r="A22" s="17">
        <v>17</v>
      </c>
      <c r="B22" s="18" t="s">
        <v>558</v>
      </c>
      <c r="C22" s="19">
        <v>1150</v>
      </c>
      <c r="D22" s="55"/>
      <c r="E22" s="17">
        <v>27</v>
      </c>
      <c r="F22" s="18" t="s">
        <v>539</v>
      </c>
      <c r="G22" s="19">
        <v>300</v>
      </c>
      <c r="H22" s="55"/>
      <c r="I22" s="17">
        <v>13</v>
      </c>
      <c r="J22" s="18" t="s">
        <v>559</v>
      </c>
      <c r="K22" s="19">
        <v>2150</v>
      </c>
      <c r="L22" s="55"/>
      <c r="M22" s="17">
        <v>17</v>
      </c>
      <c r="N22" s="18" t="s">
        <v>547</v>
      </c>
      <c r="O22" s="19">
        <v>300</v>
      </c>
      <c r="P22" s="55"/>
      <c r="Q22" s="17">
        <v>25</v>
      </c>
      <c r="R22" s="18" t="s">
        <v>539</v>
      </c>
      <c r="S22" s="19">
        <v>250</v>
      </c>
      <c r="T22" s="55"/>
      <c r="U22" s="17">
        <v>0</v>
      </c>
      <c r="V22" s="18" t="s">
        <v>23</v>
      </c>
      <c r="W22" s="19">
        <v>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542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542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0</v>
      </c>
      <c r="B24" s="18" t="s">
        <v>23</v>
      </c>
      <c r="C24" s="19">
        <v>0</v>
      </c>
      <c r="D24" s="55"/>
      <c r="E24" s="17">
        <v>28</v>
      </c>
      <c r="F24" s="18" t="s">
        <v>534</v>
      </c>
      <c r="G24" s="19">
        <v>100</v>
      </c>
      <c r="H24" s="55"/>
      <c r="I24" s="17">
        <v>15</v>
      </c>
      <c r="J24" s="18" t="s">
        <v>560</v>
      </c>
      <c r="K24" s="19">
        <v>2150</v>
      </c>
      <c r="L24" s="55"/>
      <c r="M24" s="17">
        <v>0</v>
      </c>
      <c r="N24" s="18" t="s">
        <v>23</v>
      </c>
      <c r="O24" s="19">
        <v>0</v>
      </c>
      <c r="P24" s="55"/>
      <c r="Q24" s="17">
        <v>26</v>
      </c>
      <c r="R24" s="18" t="s">
        <v>532</v>
      </c>
      <c r="S24" s="19">
        <v>1300</v>
      </c>
      <c r="T24" s="55"/>
      <c r="U24" s="17">
        <v>0</v>
      </c>
      <c r="V24" s="18" t="s">
        <v>23</v>
      </c>
      <c r="W24" s="19">
        <v>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0</v>
      </c>
      <c r="B26" s="18" t="s">
        <v>23</v>
      </c>
      <c r="C26" s="19">
        <v>0</v>
      </c>
      <c r="D26" s="55"/>
      <c r="E26" s="17">
        <v>29</v>
      </c>
      <c r="F26" s="18" t="s">
        <v>556</v>
      </c>
      <c r="G26" s="19">
        <v>450</v>
      </c>
      <c r="H26" s="55"/>
      <c r="I26" s="17">
        <v>17</v>
      </c>
      <c r="J26" s="18" t="s">
        <v>562</v>
      </c>
      <c r="K26" s="19">
        <v>2500</v>
      </c>
      <c r="L26" s="55"/>
      <c r="M26" s="17">
        <v>0</v>
      </c>
      <c r="N26" s="18" t="s">
        <v>23</v>
      </c>
      <c r="O26" s="19">
        <v>0</v>
      </c>
      <c r="P26" s="55"/>
      <c r="Q26" s="17">
        <v>27</v>
      </c>
      <c r="R26" s="18" t="s">
        <v>561</v>
      </c>
      <c r="S26" s="19">
        <v>350</v>
      </c>
      <c r="T26" s="55"/>
      <c r="U26" s="17">
        <v>0</v>
      </c>
      <c r="V26" s="18" t="s">
        <v>23</v>
      </c>
      <c r="W26" s="19">
        <v>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557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0</v>
      </c>
      <c r="B28" s="18" t="s">
        <v>23</v>
      </c>
      <c r="C28" s="19">
        <v>0</v>
      </c>
      <c r="D28" s="55"/>
      <c r="E28" s="17">
        <v>30</v>
      </c>
      <c r="F28" s="18" t="s">
        <v>550</v>
      </c>
      <c r="G28" s="19">
        <v>100</v>
      </c>
      <c r="H28" s="55"/>
      <c r="I28" s="17">
        <v>19</v>
      </c>
      <c r="J28" s="18" t="s">
        <v>563</v>
      </c>
      <c r="K28" s="19">
        <v>2050</v>
      </c>
      <c r="L28" s="55"/>
      <c r="M28" s="17">
        <v>0</v>
      </c>
      <c r="N28" s="18" t="s">
        <v>23</v>
      </c>
      <c r="O28" s="19">
        <v>0</v>
      </c>
      <c r="P28" s="55"/>
      <c r="Q28" s="17">
        <v>29</v>
      </c>
      <c r="R28" s="18" t="s">
        <v>526</v>
      </c>
      <c r="S28" s="19">
        <v>400</v>
      </c>
      <c r="T28" s="55"/>
      <c r="U28" s="17">
        <v>0</v>
      </c>
      <c r="V28" s="18" t="s">
        <v>23</v>
      </c>
      <c r="W28" s="19">
        <v>0</v>
      </c>
      <c r="X28" s="55"/>
    </row>
    <row r="29" spans="1:24" ht="15" customHeight="1" x14ac:dyDescent="0.15">
      <c r="A29" s="20" t="s">
        <v>22</v>
      </c>
      <c r="B29" s="21" t="s">
        <v>23</v>
      </c>
      <c r="C29" s="22">
        <v>0</v>
      </c>
      <c r="D29" s="56"/>
      <c r="E29" s="20" t="s">
        <v>22</v>
      </c>
      <c r="F29" s="21" t="s">
        <v>23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23</v>
      </c>
      <c r="O29" s="22">
        <v>0</v>
      </c>
      <c r="P29" s="56"/>
      <c r="Q29" s="20" t="s">
        <v>22</v>
      </c>
      <c r="R29" s="21" t="s">
        <v>529</v>
      </c>
      <c r="S29" s="22">
        <v>0</v>
      </c>
      <c r="T29" s="56"/>
      <c r="U29" s="20" t="s">
        <v>22</v>
      </c>
      <c r="V29" s="21" t="s">
        <v>23</v>
      </c>
      <c r="W29" s="22">
        <v>0</v>
      </c>
      <c r="X29" s="56"/>
    </row>
    <row r="30" spans="1:24" ht="15" customHeight="1" x14ac:dyDescent="0.15">
      <c r="A30" s="17">
        <v>0</v>
      </c>
      <c r="B30" s="18" t="s">
        <v>23</v>
      </c>
      <c r="C30" s="19">
        <v>0</v>
      </c>
      <c r="D30" s="55"/>
      <c r="E30" s="17">
        <v>31</v>
      </c>
      <c r="F30" s="18" t="s">
        <v>547</v>
      </c>
      <c r="G30" s="19">
        <v>150</v>
      </c>
      <c r="H30" s="55"/>
      <c r="I30" s="17">
        <v>21</v>
      </c>
      <c r="J30" s="18" t="s">
        <v>564</v>
      </c>
      <c r="K30" s="19">
        <v>1900</v>
      </c>
      <c r="L30" s="55"/>
      <c r="M30" s="17">
        <v>0</v>
      </c>
      <c r="N30" s="18" t="s">
        <v>23</v>
      </c>
      <c r="O30" s="19">
        <v>0</v>
      </c>
      <c r="P30" s="55"/>
      <c r="Q30" s="17">
        <v>30</v>
      </c>
      <c r="R30" s="18" t="s">
        <v>556</v>
      </c>
      <c r="S30" s="19">
        <v>700</v>
      </c>
      <c r="T30" s="55"/>
      <c r="U30" s="17">
        <v>0</v>
      </c>
      <c r="V30" s="18" t="s">
        <v>23</v>
      </c>
      <c r="W30" s="19">
        <v>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23</v>
      </c>
      <c r="G31" s="22">
        <v>0</v>
      </c>
      <c r="H31" s="56"/>
      <c r="I31" s="20" t="s">
        <v>22</v>
      </c>
      <c r="J31" s="21" t="s">
        <v>23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557</v>
      </c>
      <c r="S31" s="22">
        <v>0</v>
      </c>
      <c r="T31" s="56"/>
      <c r="U31" s="20" t="s">
        <v>22</v>
      </c>
      <c r="V31" s="21" t="s">
        <v>23</v>
      </c>
      <c r="W31" s="22">
        <v>0</v>
      </c>
      <c r="X31" s="56"/>
    </row>
    <row r="32" spans="1:24" ht="15" customHeight="1" x14ac:dyDescent="0.15">
      <c r="A32" s="17">
        <v>0</v>
      </c>
      <c r="B32" s="18" t="s">
        <v>23</v>
      </c>
      <c r="C32" s="19">
        <v>0</v>
      </c>
      <c r="D32" s="55"/>
      <c r="E32" s="17">
        <v>32</v>
      </c>
      <c r="F32" s="18" t="s">
        <v>554</v>
      </c>
      <c r="G32" s="19">
        <v>200</v>
      </c>
      <c r="H32" s="55"/>
      <c r="I32" s="17">
        <v>0</v>
      </c>
      <c r="J32" s="18" t="s">
        <v>23</v>
      </c>
      <c r="K32" s="19">
        <v>0</v>
      </c>
      <c r="L32" s="55"/>
      <c r="M32" s="17">
        <v>0</v>
      </c>
      <c r="N32" s="18" t="s">
        <v>23</v>
      </c>
      <c r="O32" s="19">
        <v>0</v>
      </c>
      <c r="P32" s="55"/>
      <c r="Q32" s="17">
        <v>31</v>
      </c>
      <c r="R32" s="18" t="s">
        <v>550</v>
      </c>
      <c r="S32" s="19">
        <v>100</v>
      </c>
      <c r="T32" s="55"/>
      <c r="U32" s="17">
        <v>0</v>
      </c>
      <c r="V32" s="18" t="s">
        <v>23</v>
      </c>
      <c r="W32" s="19">
        <v>0</v>
      </c>
      <c r="X32" s="55"/>
    </row>
    <row r="33" spans="1:24" ht="15" customHeight="1" x14ac:dyDescent="0.15">
      <c r="A33" s="20" t="s">
        <v>22</v>
      </c>
      <c r="B33" s="21" t="s">
        <v>23</v>
      </c>
      <c r="C33" s="22">
        <v>0</v>
      </c>
      <c r="D33" s="56"/>
      <c r="E33" s="20" t="s">
        <v>22</v>
      </c>
      <c r="F33" s="21" t="s">
        <v>23</v>
      </c>
      <c r="G33" s="22">
        <v>0</v>
      </c>
      <c r="H33" s="56"/>
      <c r="I33" s="20" t="s">
        <v>22</v>
      </c>
      <c r="J33" s="21" t="s">
        <v>23</v>
      </c>
      <c r="K33" s="22">
        <v>0</v>
      </c>
      <c r="L33" s="56"/>
      <c r="M33" s="20" t="s">
        <v>22</v>
      </c>
      <c r="N33" s="21" t="s">
        <v>23</v>
      </c>
      <c r="O33" s="22">
        <v>0</v>
      </c>
      <c r="P33" s="56"/>
      <c r="Q33" s="20" t="s">
        <v>22</v>
      </c>
      <c r="R33" s="21" t="s">
        <v>23</v>
      </c>
      <c r="S33" s="22">
        <v>0</v>
      </c>
      <c r="T33" s="56"/>
      <c r="U33" s="20" t="s">
        <v>22</v>
      </c>
      <c r="V33" s="21" t="s">
        <v>23</v>
      </c>
      <c r="W33" s="22">
        <v>0</v>
      </c>
      <c r="X33" s="56"/>
    </row>
    <row r="34" spans="1:24" ht="15" customHeight="1" x14ac:dyDescent="0.15">
      <c r="A34" s="17">
        <v>0</v>
      </c>
      <c r="B34" s="18" t="s">
        <v>23</v>
      </c>
      <c r="C34" s="19">
        <v>0</v>
      </c>
      <c r="D34" s="55"/>
      <c r="E34" s="17">
        <v>0</v>
      </c>
      <c r="F34" s="18" t="s">
        <v>23</v>
      </c>
      <c r="G34" s="19">
        <v>0</v>
      </c>
      <c r="H34" s="55"/>
      <c r="I34" s="17">
        <v>0</v>
      </c>
      <c r="J34" s="18" t="s">
        <v>23</v>
      </c>
      <c r="K34" s="19">
        <v>0</v>
      </c>
      <c r="L34" s="55"/>
      <c r="M34" s="17">
        <v>0</v>
      </c>
      <c r="N34" s="18" t="s">
        <v>23</v>
      </c>
      <c r="O34" s="19">
        <v>0</v>
      </c>
      <c r="P34" s="55"/>
      <c r="Q34" s="17">
        <v>32</v>
      </c>
      <c r="R34" s="18" t="s">
        <v>547</v>
      </c>
      <c r="S34" s="19">
        <v>350</v>
      </c>
      <c r="T34" s="55"/>
      <c r="U34" s="17">
        <v>0</v>
      </c>
      <c r="V34" s="18" t="s">
        <v>23</v>
      </c>
      <c r="W34" s="19">
        <v>0</v>
      </c>
      <c r="X34" s="55"/>
    </row>
    <row r="35" spans="1:24" ht="15" customHeight="1" x14ac:dyDescent="0.15">
      <c r="A35" s="20" t="s">
        <v>22</v>
      </c>
      <c r="B35" s="21" t="s">
        <v>23</v>
      </c>
      <c r="C35" s="22">
        <v>0</v>
      </c>
      <c r="D35" s="56"/>
      <c r="E35" s="20" t="s">
        <v>22</v>
      </c>
      <c r="F35" s="21" t="s">
        <v>23</v>
      </c>
      <c r="G35" s="22">
        <v>0</v>
      </c>
      <c r="H35" s="56"/>
      <c r="I35" s="20" t="s">
        <v>22</v>
      </c>
      <c r="J35" s="21" t="s">
        <v>23</v>
      </c>
      <c r="K35" s="22">
        <v>0</v>
      </c>
      <c r="L35" s="56"/>
      <c r="M35" s="20" t="s">
        <v>22</v>
      </c>
      <c r="N35" s="21" t="s">
        <v>23</v>
      </c>
      <c r="O35" s="22">
        <v>0</v>
      </c>
      <c r="P35" s="56"/>
      <c r="Q35" s="20" t="s">
        <v>22</v>
      </c>
      <c r="R35" s="21" t="s">
        <v>23</v>
      </c>
      <c r="S35" s="22">
        <v>0</v>
      </c>
      <c r="T35" s="56"/>
      <c r="U35" s="20" t="s">
        <v>22</v>
      </c>
      <c r="V35" s="21" t="s">
        <v>23</v>
      </c>
      <c r="W35" s="22">
        <v>0</v>
      </c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17700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3900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31900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4500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7500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6500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72000</v>
      </c>
      <c r="L44" s="81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59" priority="11">
      <formula>D6&lt;C6</formula>
    </cfRule>
    <cfRule type="expression" dxfId="58" priority="12">
      <formula>D6&gt;C6</formula>
    </cfRule>
  </conditionalFormatting>
  <conditionalFormatting sqref="H6:H41">
    <cfRule type="expression" dxfId="57" priority="9">
      <formula>H6&lt;G6</formula>
    </cfRule>
    <cfRule type="expression" dxfId="56" priority="10">
      <formula>H6&gt;G6</formula>
    </cfRule>
  </conditionalFormatting>
  <conditionalFormatting sqref="L6:L41">
    <cfRule type="expression" dxfId="55" priority="7">
      <formula>L6&lt;K6</formula>
    </cfRule>
    <cfRule type="expression" dxfId="54" priority="8">
      <formula>L6&gt;K6</formula>
    </cfRule>
  </conditionalFormatting>
  <conditionalFormatting sqref="P6:P41">
    <cfRule type="expression" dxfId="53" priority="5">
      <formula>P6&lt;O6</formula>
    </cfRule>
    <cfRule type="expression" dxfId="52" priority="6">
      <formula>P6&gt;O6</formula>
    </cfRule>
  </conditionalFormatting>
  <conditionalFormatting sqref="T6:T41">
    <cfRule type="expression" dxfId="51" priority="3">
      <formula>T6&lt;S6</formula>
    </cfRule>
    <cfRule type="expression" dxfId="50" priority="4">
      <formula>T6&gt;S6</formula>
    </cfRule>
  </conditionalFormatting>
  <conditionalFormatting sqref="X6:X41">
    <cfRule type="expression" dxfId="49" priority="1">
      <formula>X6&lt;W6</formula>
    </cfRule>
    <cfRule type="expression" dxfId="4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9C46-FE29-46BF-907D-ED468A6301A0}">
  <sheetPr codeName="Sheet21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565</v>
      </c>
      <c r="C4" s="68" t="s">
        <v>566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565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567</v>
      </c>
      <c r="C6" s="19">
        <v>3350</v>
      </c>
      <c r="D6" s="55"/>
      <c r="E6" s="17">
        <v>25</v>
      </c>
      <c r="F6" s="18" t="s">
        <v>539</v>
      </c>
      <c r="G6" s="19">
        <v>100</v>
      </c>
      <c r="H6" s="55"/>
      <c r="I6" s="17">
        <v>1</v>
      </c>
      <c r="J6" s="18" t="s">
        <v>567</v>
      </c>
      <c r="K6" s="19">
        <v>1600</v>
      </c>
      <c r="L6" s="55"/>
      <c r="M6" s="17">
        <v>2</v>
      </c>
      <c r="N6" s="18" t="s">
        <v>569</v>
      </c>
      <c r="O6" s="19">
        <v>2550</v>
      </c>
      <c r="P6" s="55"/>
      <c r="Q6" s="17">
        <v>8</v>
      </c>
      <c r="R6" s="18" t="s">
        <v>573</v>
      </c>
      <c r="S6" s="19">
        <v>350</v>
      </c>
      <c r="T6" s="55"/>
      <c r="U6" s="17">
        <v>1</v>
      </c>
      <c r="V6" s="18" t="s">
        <v>567</v>
      </c>
      <c r="W6" s="19">
        <v>3200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585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570</v>
      </c>
      <c r="O7" s="22">
        <v>0</v>
      </c>
      <c r="P7" s="56"/>
      <c r="Q7" s="20" t="s">
        <v>22</v>
      </c>
      <c r="R7" s="21" t="s">
        <v>575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2</v>
      </c>
      <c r="B8" s="18" t="s">
        <v>568</v>
      </c>
      <c r="C8" s="19">
        <v>1700</v>
      </c>
      <c r="D8" s="55"/>
      <c r="E8" s="17">
        <v>30</v>
      </c>
      <c r="F8" s="18" t="s">
        <v>586</v>
      </c>
      <c r="G8" s="19">
        <v>150</v>
      </c>
      <c r="H8" s="55"/>
      <c r="I8" s="17">
        <v>4</v>
      </c>
      <c r="J8" s="18" t="s">
        <v>400</v>
      </c>
      <c r="K8" s="19">
        <v>2150</v>
      </c>
      <c r="L8" s="55"/>
      <c r="M8" s="17">
        <v>7</v>
      </c>
      <c r="N8" s="18" t="s">
        <v>572</v>
      </c>
      <c r="O8" s="19">
        <v>2000</v>
      </c>
      <c r="P8" s="55"/>
      <c r="Q8" s="17">
        <v>9</v>
      </c>
      <c r="R8" s="18" t="s">
        <v>578</v>
      </c>
      <c r="S8" s="19">
        <v>200</v>
      </c>
      <c r="T8" s="55"/>
      <c r="U8" s="17">
        <v>4</v>
      </c>
      <c r="V8" s="18" t="s">
        <v>573</v>
      </c>
      <c r="W8" s="19">
        <v>750</v>
      </c>
      <c r="X8" s="55"/>
    </row>
    <row r="9" spans="1:32" ht="15" customHeight="1" x14ac:dyDescent="0.15">
      <c r="A9" s="20" t="s">
        <v>22</v>
      </c>
      <c r="B9" s="21" t="s">
        <v>527</v>
      </c>
      <c r="C9" s="22">
        <v>0</v>
      </c>
      <c r="D9" s="56"/>
      <c r="E9" s="20" t="s">
        <v>22</v>
      </c>
      <c r="F9" s="21" t="s">
        <v>575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574</v>
      </c>
      <c r="O9" s="22">
        <v>0</v>
      </c>
      <c r="P9" s="56"/>
      <c r="Q9" s="20" t="s">
        <v>22</v>
      </c>
      <c r="R9" s="21" t="s">
        <v>447</v>
      </c>
      <c r="S9" s="22">
        <v>0</v>
      </c>
      <c r="T9" s="56"/>
      <c r="U9" s="20" t="s">
        <v>22</v>
      </c>
      <c r="V9" s="21" t="s">
        <v>575</v>
      </c>
      <c r="W9" s="22">
        <v>0</v>
      </c>
      <c r="X9" s="56"/>
    </row>
    <row r="10" spans="1:32" ht="15" customHeight="1" x14ac:dyDescent="0.15">
      <c r="A10" s="17">
        <v>3</v>
      </c>
      <c r="B10" s="18" t="s">
        <v>576</v>
      </c>
      <c r="C10" s="19">
        <v>3950</v>
      </c>
      <c r="D10" s="55"/>
      <c r="E10" s="17">
        <v>31</v>
      </c>
      <c r="F10" s="18" t="s">
        <v>582</v>
      </c>
      <c r="G10" s="19">
        <v>150</v>
      </c>
      <c r="H10" s="55"/>
      <c r="I10" s="17">
        <v>6</v>
      </c>
      <c r="J10" s="18" t="s">
        <v>580</v>
      </c>
      <c r="K10" s="19">
        <v>3250</v>
      </c>
      <c r="L10" s="55"/>
      <c r="M10" s="17">
        <v>14</v>
      </c>
      <c r="N10" s="18" t="s">
        <v>581</v>
      </c>
      <c r="O10" s="19">
        <v>150</v>
      </c>
      <c r="P10" s="55"/>
      <c r="Q10" s="17">
        <v>10</v>
      </c>
      <c r="R10" s="18" t="s">
        <v>582</v>
      </c>
      <c r="S10" s="19">
        <v>250</v>
      </c>
      <c r="T10" s="55"/>
      <c r="U10" s="17">
        <v>5</v>
      </c>
      <c r="V10" s="18" t="s">
        <v>578</v>
      </c>
      <c r="W10" s="19">
        <v>600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406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447</v>
      </c>
      <c r="W11" s="22">
        <v>0</v>
      </c>
      <c r="X11" s="56"/>
    </row>
    <row r="12" spans="1:32" ht="15" customHeight="1" x14ac:dyDescent="0.15">
      <c r="A12" s="17">
        <v>4</v>
      </c>
      <c r="B12" s="18" t="s">
        <v>579</v>
      </c>
      <c r="C12" s="19">
        <v>2400</v>
      </c>
      <c r="D12" s="55"/>
      <c r="E12" s="17">
        <v>32</v>
      </c>
      <c r="F12" s="18" t="s">
        <v>581</v>
      </c>
      <c r="G12" s="19">
        <v>150</v>
      </c>
      <c r="H12" s="55"/>
      <c r="I12" s="17">
        <v>8</v>
      </c>
      <c r="J12" s="18" t="s">
        <v>584</v>
      </c>
      <c r="K12" s="19">
        <v>1900</v>
      </c>
      <c r="L12" s="55"/>
      <c r="M12" s="17">
        <v>18</v>
      </c>
      <c r="N12" s="18" t="s">
        <v>577</v>
      </c>
      <c r="O12" s="19">
        <v>300</v>
      </c>
      <c r="P12" s="55"/>
      <c r="Q12" s="17">
        <v>11</v>
      </c>
      <c r="R12" s="18" t="s">
        <v>578</v>
      </c>
      <c r="S12" s="19">
        <v>250</v>
      </c>
      <c r="T12" s="55"/>
      <c r="U12" s="17">
        <v>8</v>
      </c>
      <c r="V12" s="18" t="s">
        <v>581</v>
      </c>
      <c r="W12" s="19">
        <v>550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406</v>
      </c>
      <c r="G13" s="22">
        <v>0</v>
      </c>
      <c r="H13" s="56"/>
      <c r="I13" s="20" t="s">
        <v>22</v>
      </c>
      <c r="J13" s="21" t="s">
        <v>28</v>
      </c>
      <c r="K13" s="22">
        <v>0</v>
      </c>
      <c r="L13" s="56"/>
      <c r="M13" s="20" t="s">
        <v>22</v>
      </c>
      <c r="N13" s="21" t="s">
        <v>549</v>
      </c>
      <c r="O13" s="22">
        <v>0</v>
      </c>
      <c r="P13" s="56"/>
      <c r="Q13" s="20" t="s">
        <v>22</v>
      </c>
      <c r="R13" s="21" t="s">
        <v>542</v>
      </c>
      <c r="S13" s="22">
        <v>0</v>
      </c>
      <c r="T13" s="56"/>
      <c r="U13" s="20" t="s">
        <v>22</v>
      </c>
      <c r="V13" s="21" t="s">
        <v>406</v>
      </c>
      <c r="W13" s="22">
        <v>0</v>
      </c>
      <c r="X13" s="56"/>
    </row>
    <row r="14" spans="1:32" ht="15" customHeight="1" x14ac:dyDescent="0.15">
      <c r="A14" s="17">
        <v>5</v>
      </c>
      <c r="B14" s="18" t="s">
        <v>583</v>
      </c>
      <c r="C14" s="19">
        <v>1050</v>
      </c>
      <c r="D14" s="55"/>
      <c r="E14" s="17">
        <v>33</v>
      </c>
      <c r="F14" s="18" t="s">
        <v>591</v>
      </c>
      <c r="G14" s="19">
        <v>250</v>
      </c>
      <c r="H14" s="55"/>
      <c r="I14" s="17">
        <v>9</v>
      </c>
      <c r="J14" s="18" t="s">
        <v>570</v>
      </c>
      <c r="K14" s="19">
        <v>3450</v>
      </c>
      <c r="L14" s="55"/>
      <c r="M14" s="17">
        <v>19</v>
      </c>
      <c r="N14" s="18" t="s">
        <v>588</v>
      </c>
      <c r="O14" s="19">
        <v>200</v>
      </c>
      <c r="P14" s="55"/>
      <c r="Q14" s="17">
        <v>17</v>
      </c>
      <c r="R14" s="18" t="s">
        <v>589</v>
      </c>
      <c r="S14" s="19">
        <v>400</v>
      </c>
      <c r="T14" s="55"/>
      <c r="U14" s="17">
        <v>9</v>
      </c>
      <c r="V14" s="18" t="s">
        <v>582</v>
      </c>
      <c r="W14" s="19">
        <v>550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379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7</v>
      </c>
      <c r="B16" s="18" t="s">
        <v>587</v>
      </c>
      <c r="C16" s="19">
        <v>2850</v>
      </c>
      <c r="D16" s="55"/>
      <c r="E16" s="17">
        <v>34</v>
      </c>
      <c r="F16" s="18" t="s">
        <v>594</v>
      </c>
      <c r="G16" s="19">
        <v>800</v>
      </c>
      <c r="H16" s="55"/>
      <c r="I16" s="17">
        <v>10</v>
      </c>
      <c r="J16" s="18" t="s">
        <v>819</v>
      </c>
      <c r="K16" s="19">
        <v>4250</v>
      </c>
      <c r="L16" s="55"/>
      <c r="M16" s="17">
        <v>27</v>
      </c>
      <c r="N16" s="18" t="s">
        <v>539</v>
      </c>
      <c r="O16" s="19">
        <v>150</v>
      </c>
      <c r="P16" s="55"/>
      <c r="Q16" s="17">
        <v>20</v>
      </c>
      <c r="R16" s="18" t="s">
        <v>586</v>
      </c>
      <c r="S16" s="19">
        <v>200</v>
      </c>
      <c r="T16" s="55"/>
      <c r="U16" s="17">
        <v>10</v>
      </c>
      <c r="V16" s="18" t="s">
        <v>586</v>
      </c>
      <c r="W16" s="19">
        <v>550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379</v>
      </c>
      <c r="K17" s="22">
        <v>0</v>
      </c>
      <c r="L17" s="56"/>
      <c r="M17" s="20" t="s">
        <v>22</v>
      </c>
      <c r="N17" s="21" t="s">
        <v>585</v>
      </c>
      <c r="O17" s="22">
        <v>0</v>
      </c>
      <c r="P17" s="56"/>
      <c r="Q17" s="20" t="s">
        <v>22</v>
      </c>
      <c r="R17" s="21" t="s">
        <v>575</v>
      </c>
      <c r="S17" s="22">
        <v>0</v>
      </c>
      <c r="T17" s="56"/>
      <c r="U17" s="20" t="s">
        <v>22</v>
      </c>
      <c r="V17" s="21" t="s">
        <v>575</v>
      </c>
      <c r="W17" s="22">
        <v>0</v>
      </c>
      <c r="X17" s="56"/>
    </row>
    <row r="18" spans="1:24" ht="15" customHeight="1" x14ac:dyDescent="0.15">
      <c r="A18" s="17">
        <v>8</v>
      </c>
      <c r="B18" s="18" t="s">
        <v>570</v>
      </c>
      <c r="C18" s="19">
        <v>1150</v>
      </c>
      <c r="D18" s="55"/>
      <c r="E18" s="17">
        <v>36</v>
      </c>
      <c r="F18" s="18" t="s">
        <v>573</v>
      </c>
      <c r="G18" s="19">
        <v>200</v>
      </c>
      <c r="H18" s="55"/>
      <c r="I18" s="17">
        <v>12</v>
      </c>
      <c r="J18" s="18" t="s">
        <v>838</v>
      </c>
      <c r="K18" s="19">
        <v>3400</v>
      </c>
      <c r="L18" s="55"/>
      <c r="M18" s="17">
        <v>32</v>
      </c>
      <c r="N18" s="18" t="s">
        <v>596</v>
      </c>
      <c r="O18" s="19">
        <v>150</v>
      </c>
      <c r="P18" s="55"/>
      <c r="Q18" s="17">
        <v>23</v>
      </c>
      <c r="R18" s="18" t="s">
        <v>581</v>
      </c>
      <c r="S18" s="19">
        <v>200</v>
      </c>
      <c r="T18" s="55"/>
      <c r="U18" s="17">
        <v>12</v>
      </c>
      <c r="V18" s="18" t="s">
        <v>590</v>
      </c>
      <c r="W18" s="19">
        <v>1450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575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597</v>
      </c>
      <c r="O19" s="22">
        <v>0</v>
      </c>
      <c r="P19" s="56"/>
      <c r="Q19" s="20" t="s">
        <v>22</v>
      </c>
      <c r="R19" s="21" t="s">
        <v>406</v>
      </c>
      <c r="S19" s="22">
        <v>0</v>
      </c>
      <c r="T19" s="56"/>
      <c r="U19" s="20" t="s">
        <v>22</v>
      </c>
      <c r="V19" s="21" t="s">
        <v>527</v>
      </c>
      <c r="W19" s="22">
        <v>0</v>
      </c>
      <c r="X19" s="56"/>
    </row>
    <row r="20" spans="1:24" ht="15" customHeight="1" x14ac:dyDescent="0.15">
      <c r="A20" s="17">
        <v>10</v>
      </c>
      <c r="B20" s="18" t="s">
        <v>580</v>
      </c>
      <c r="C20" s="19">
        <v>1800</v>
      </c>
      <c r="D20" s="55"/>
      <c r="E20" s="17">
        <v>38</v>
      </c>
      <c r="F20" s="18" t="s">
        <v>840</v>
      </c>
      <c r="G20" s="19">
        <v>350</v>
      </c>
      <c r="H20" s="55"/>
      <c r="I20" s="17">
        <v>13</v>
      </c>
      <c r="J20" s="18" t="s">
        <v>595</v>
      </c>
      <c r="K20" s="19">
        <v>1500</v>
      </c>
      <c r="L20" s="55"/>
      <c r="M20" s="17">
        <v>33</v>
      </c>
      <c r="N20" s="18" t="s">
        <v>840</v>
      </c>
      <c r="O20" s="19">
        <v>100</v>
      </c>
      <c r="P20" s="55"/>
      <c r="Q20" s="17">
        <v>25</v>
      </c>
      <c r="R20" s="18" t="s">
        <v>594</v>
      </c>
      <c r="S20" s="19">
        <v>800</v>
      </c>
      <c r="T20" s="55"/>
      <c r="U20" s="17">
        <v>13</v>
      </c>
      <c r="V20" s="18" t="s">
        <v>593</v>
      </c>
      <c r="W20" s="19">
        <v>350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841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841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11</v>
      </c>
      <c r="B22" s="18" t="s">
        <v>584</v>
      </c>
      <c r="C22" s="19">
        <v>1550</v>
      </c>
      <c r="D22" s="55"/>
      <c r="E22" s="17">
        <v>41</v>
      </c>
      <c r="F22" s="18" t="s">
        <v>596</v>
      </c>
      <c r="G22" s="19">
        <v>150</v>
      </c>
      <c r="H22" s="55"/>
      <c r="I22" s="17">
        <v>15</v>
      </c>
      <c r="J22" s="18" t="s">
        <v>571</v>
      </c>
      <c r="K22" s="19">
        <v>1300</v>
      </c>
      <c r="L22" s="55"/>
      <c r="M22" s="17">
        <v>34</v>
      </c>
      <c r="N22" s="18" t="s">
        <v>591</v>
      </c>
      <c r="O22" s="19">
        <v>100</v>
      </c>
      <c r="P22" s="55"/>
      <c r="Q22" s="17">
        <v>27</v>
      </c>
      <c r="R22" s="18" t="s">
        <v>593</v>
      </c>
      <c r="S22" s="19">
        <v>200</v>
      </c>
      <c r="T22" s="55"/>
      <c r="U22" s="17">
        <v>15</v>
      </c>
      <c r="V22" s="18" t="s">
        <v>591</v>
      </c>
      <c r="W22" s="19">
        <v>650</v>
      </c>
      <c r="X22" s="55"/>
    </row>
    <row r="23" spans="1:24" ht="15" customHeight="1" x14ac:dyDescent="0.15">
      <c r="A23" s="20" t="s">
        <v>22</v>
      </c>
      <c r="B23" s="21" t="s">
        <v>28</v>
      </c>
      <c r="C23" s="22">
        <v>0</v>
      </c>
      <c r="D23" s="56"/>
      <c r="E23" s="20" t="s">
        <v>22</v>
      </c>
      <c r="F23" s="21" t="s">
        <v>597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12</v>
      </c>
      <c r="B24" s="18" t="s">
        <v>598</v>
      </c>
      <c r="C24" s="19">
        <v>1450</v>
      </c>
      <c r="D24" s="55"/>
      <c r="E24" s="17">
        <v>43</v>
      </c>
      <c r="F24" s="18" t="s">
        <v>825</v>
      </c>
      <c r="G24" s="19">
        <v>350</v>
      </c>
      <c r="H24" s="55"/>
      <c r="I24" s="17">
        <v>17</v>
      </c>
      <c r="J24" s="18" t="s">
        <v>599</v>
      </c>
      <c r="K24" s="19">
        <v>1950</v>
      </c>
      <c r="L24" s="55"/>
      <c r="M24" s="17">
        <v>0</v>
      </c>
      <c r="N24" s="18" t="s">
        <v>23</v>
      </c>
      <c r="O24" s="19">
        <v>0</v>
      </c>
      <c r="P24" s="55"/>
      <c r="Q24" s="17">
        <v>28</v>
      </c>
      <c r="R24" s="18" t="s">
        <v>590</v>
      </c>
      <c r="S24" s="19">
        <v>700</v>
      </c>
      <c r="T24" s="55"/>
      <c r="U24" s="17">
        <v>17</v>
      </c>
      <c r="V24" s="18" t="s">
        <v>578</v>
      </c>
      <c r="W24" s="19">
        <v>700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527</v>
      </c>
      <c r="S25" s="22">
        <v>0</v>
      </c>
      <c r="T25" s="56"/>
      <c r="U25" s="20" t="s">
        <v>22</v>
      </c>
      <c r="V25" s="21" t="s">
        <v>542</v>
      </c>
      <c r="W25" s="22">
        <v>0</v>
      </c>
      <c r="X25" s="56"/>
    </row>
    <row r="26" spans="1:24" ht="15" customHeight="1" x14ac:dyDescent="0.15">
      <c r="A26" s="17">
        <v>17</v>
      </c>
      <c r="B26" s="18" t="s">
        <v>599</v>
      </c>
      <c r="C26" s="19">
        <v>1150</v>
      </c>
      <c r="D26" s="55"/>
      <c r="E26" s="17">
        <v>44</v>
      </c>
      <c r="F26" s="18" t="s">
        <v>578</v>
      </c>
      <c r="G26" s="19">
        <v>150</v>
      </c>
      <c r="H26" s="55"/>
      <c r="I26" s="17">
        <v>18</v>
      </c>
      <c r="J26" s="18" t="s">
        <v>600</v>
      </c>
      <c r="K26" s="19">
        <v>3050</v>
      </c>
      <c r="L26" s="55"/>
      <c r="M26" s="17">
        <v>0</v>
      </c>
      <c r="N26" s="18" t="s">
        <v>23</v>
      </c>
      <c r="O26" s="19">
        <v>0</v>
      </c>
      <c r="P26" s="55"/>
      <c r="Q26" s="17">
        <v>31</v>
      </c>
      <c r="R26" s="18" t="s">
        <v>539</v>
      </c>
      <c r="S26" s="19">
        <v>300</v>
      </c>
      <c r="T26" s="55"/>
      <c r="U26" s="17">
        <v>20</v>
      </c>
      <c r="V26" s="18" t="s">
        <v>539</v>
      </c>
      <c r="W26" s="19">
        <v>500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542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23</v>
      </c>
      <c r="O27" s="22">
        <v>0</v>
      </c>
      <c r="P27" s="56"/>
      <c r="Q27" s="20" t="s">
        <v>22</v>
      </c>
      <c r="R27" s="21" t="s">
        <v>585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18</v>
      </c>
      <c r="B28" s="18" t="s">
        <v>592</v>
      </c>
      <c r="C28" s="19">
        <v>1050</v>
      </c>
      <c r="D28" s="55"/>
      <c r="E28" s="17">
        <v>45</v>
      </c>
      <c r="F28" s="18" t="s">
        <v>578</v>
      </c>
      <c r="G28" s="19">
        <v>150</v>
      </c>
      <c r="H28" s="55"/>
      <c r="I28" s="17">
        <v>25</v>
      </c>
      <c r="J28" s="18" t="s">
        <v>602</v>
      </c>
      <c r="K28" s="19">
        <v>1800</v>
      </c>
      <c r="L28" s="55"/>
      <c r="M28" s="17">
        <v>0</v>
      </c>
      <c r="N28" s="18" t="s">
        <v>23</v>
      </c>
      <c r="O28" s="19">
        <v>0</v>
      </c>
      <c r="P28" s="55"/>
      <c r="Q28" s="17">
        <v>33</v>
      </c>
      <c r="R28" s="18" t="s">
        <v>591</v>
      </c>
      <c r="S28" s="19">
        <v>500</v>
      </c>
      <c r="T28" s="55"/>
      <c r="U28" s="17">
        <v>21</v>
      </c>
      <c r="V28" s="18" t="s">
        <v>539</v>
      </c>
      <c r="W28" s="19">
        <v>500</v>
      </c>
      <c r="X28" s="55"/>
    </row>
    <row r="29" spans="1:24" ht="15" customHeight="1" x14ac:dyDescent="0.15">
      <c r="A29" s="20" t="s">
        <v>22</v>
      </c>
      <c r="B29" s="21" t="s">
        <v>393</v>
      </c>
      <c r="C29" s="22">
        <v>0</v>
      </c>
      <c r="D29" s="56"/>
      <c r="E29" s="20" t="s">
        <v>22</v>
      </c>
      <c r="F29" s="21" t="s">
        <v>447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23</v>
      </c>
      <c r="O29" s="22">
        <v>0</v>
      </c>
      <c r="P29" s="56"/>
      <c r="Q29" s="20" t="s">
        <v>22</v>
      </c>
      <c r="R29" s="21" t="s">
        <v>23</v>
      </c>
      <c r="S29" s="22">
        <v>0</v>
      </c>
      <c r="T29" s="56"/>
      <c r="U29" s="20" t="s">
        <v>22</v>
      </c>
      <c r="V29" s="21" t="s">
        <v>585</v>
      </c>
      <c r="W29" s="22">
        <v>0</v>
      </c>
      <c r="X29" s="56"/>
    </row>
    <row r="30" spans="1:24" ht="15" customHeight="1" x14ac:dyDescent="0.15">
      <c r="A30" s="17">
        <v>20</v>
      </c>
      <c r="B30" s="18" t="s">
        <v>601</v>
      </c>
      <c r="C30" s="19">
        <v>1150</v>
      </c>
      <c r="D30" s="55"/>
      <c r="E30" s="17">
        <v>46</v>
      </c>
      <c r="F30" s="18" t="s">
        <v>590</v>
      </c>
      <c r="G30" s="19">
        <v>400</v>
      </c>
      <c r="H30" s="55"/>
      <c r="I30" s="17">
        <v>26</v>
      </c>
      <c r="J30" s="18" t="s">
        <v>576</v>
      </c>
      <c r="K30" s="19">
        <v>3450</v>
      </c>
      <c r="L30" s="55"/>
      <c r="M30" s="17">
        <v>0</v>
      </c>
      <c r="N30" s="18" t="s">
        <v>23</v>
      </c>
      <c r="O30" s="19">
        <v>0</v>
      </c>
      <c r="P30" s="55"/>
      <c r="Q30" s="17">
        <v>35</v>
      </c>
      <c r="R30" s="18" t="s">
        <v>596</v>
      </c>
      <c r="S30" s="19">
        <v>350</v>
      </c>
      <c r="T30" s="55"/>
      <c r="U30" s="17">
        <v>22</v>
      </c>
      <c r="V30" s="18" t="s">
        <v>596</v>
      </c>
      <c r="W30" s="19">
        <v>400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527</v>
      </c>
      <c r="G31" s="22">
        <v>0</v>
      </c>
      <c r="H31" s="56"/>
      <c r="I31" s="20" t="s">
        <v>22</v>
      </c>
      <c r="J31" s="21" t="s">
        <v>28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597</v>
      </c>
      <c r="S31" s="22">
        <v>0</v>
      </c>
      <c r="T31" s="56"/>
      <c r="U31" s="20" t="s">
        <v>22</v>
      </c>
      <c r="V31" s="21" t="s">
        <v>597</v>
      </c>
      <c r="W31" s="22">
        <v>0</v>
      </c>
      <c r="X31" s="56"/>
    </row>
    <row r="32" spans="1:24" ht="15" customHeight="1" x14ac:dyDescent="0.15">
      <c r="A32" s="17">
        <v>22</v>
      </c>
      <c r="B32" s="18" t="s">
        <v>824</v>
      </c>
      <c r="C32" s="19">
        <v>2050</v>
      </c>
      <c r="D32" s="55"/>
      <c r="E32" s="17">
        <v>47</v>
      </c>
      <c r="F32" s="18" t="s">
        <v>593</v>
      </c>
      <c r="G32" s="19">
        <v>150</v>
      </c>
      <c r="H32" s="55"/>
      <c r="I32" s="17">
        <v>0</v>
      </c>
      <c r="J32" s="18" t="s">
        <v>23</v>
      </c>
      <c r="K32" s="19">
        <v>0</v>
      </c>
      <c r="L32" s="55"/>
      <c r="M32" s="17">
        <v>0</v>
      </c>
      <c r="N32" s="18" t="s">
        <v>23</v>
      </c>
      <c r="O32" s="19">
        <v>0</v>
      </c>
      <c r="P32" s="55"/>
      <c r="Q32" s="17">
        <v>36</v>
      </c>
      <c r="R32" s="18" t="s">
        <v>539</v>
      </c>
      <c r="S32" s="19">
        <v>250</v>
      </c>
      <c r="T32" s="55"/>
      <c r="U32" s="17">
        <v>23</v>
      </c>
      <c r="V32" s="18" t="s">
        <v>840</v>
      </c>
      <c r="W32" s="19">
        <v>1100</v>
      </c>
      <c r="X32" s="55"/>
    </row>
    <row r="33" spans="1:24" ht="15" customHeight="1" x14ac:dyDescent="0.15">
      <c r="A33" s="20" t="s">
        <v>22</v>
      </c>
      <c r="B33" s="21" t="s">
        <v>549</v>
      </c>
      <c r="C33" s="22">
        <v>0</v>
      </c>
      <c r="D33" s="56"/>
      <c r="E33" s="20" t="s">
        <v>22</v>
      </c>
      <c r="F33" s="21" t="s">
        <v>23</v>
      </c>
      <c r="G33" s="22">
        <v>0</v>
      </c>
      <c r="H33" s="56"/>
      <c r="I33" s="20" t="s">
        <v>22</v>
      </c>
      <c r="J33" s="21" t="s">
        <v>23</v>
      </c>
      <c r="K33" s="22">
        <v>0</v>
      </c>
      <c r="L33" s="56"/>
      <c r="M33" s="20" t="s">
        <v>22</v>
      </c>
      <c r="N33" s="21" t="s">
        <v>23</v>
      </c>
      <c r="O33" s="22">
        <v>0</v>
      </c>
      <c r="P33" s="56"/>
      <c r="Q33" s="20" t="s">
        <v>22</v>
      </c>
      <c r="R33" s="21" t="s">
        <v>23</v>
      </c>
      <c r="S33" s="22">
        <v>0</v>
      </c>
      <c r="T33" s="56"/>
      <c r="U33" s="20" t="s">
        <v>22</v>
      </c>
      <c r="V33" s="21" t="s">
        <v>841</v>
      </c>
      <c r="W33" s="22">
        <v>0</v>
      </c>
      <c r="X33" s="56"/>
    </row>
    <row r="34" spans="1:24" ht="15" customHeight="1" x14ac:dyDescent="0.15">
      <c r="A34" s="17">
        <v>25</v>
      </c>
      <c r="B34" s="18" t="s">
        <v>839</v>
      </c>
      <c r="C34" s="19">
        <v>2000</v>
      </c>
      <c r="D34" s="55"/>
      <c r="E34" s="17">
        <v>0</v>
      </c>
      <c r="F34" s="18" t="s">
        <v>23</v>
      </c>
      <c r="G34" s="19">
        <v>0</v>
      </c>
      <c r="H34" s="55"/>
      <c r="I34" s="17">
        <v>0</v>
      </c>
      <c r="J34" s="18" t="s">
        <v>23</v>
      </c>
      <c r="K34" s="19">
        <v>0</v>
      </c>
      <c r="L34" s="55"/>
      <c r="M34" s="17">
        <v>0</v>
      </c>
      <c r="N34" s="18" t="s">
        <v>23</v>
      </c>
      <c r="O34" s="19">
        <v>0</v>
      </c>
      <c r="P34" s="55"/>
      <c r="Q34" s="17">
        <v>37</v>
      </c>
      <c r="R34" s="18" t="s">
        <v>603</v>
      </c>
      <c r="S34" s="19">
        <v>250</v>
      </c>
      <c r="T34" s="55"/>
      <c r="U34" s="17">
        <v>24</v>
      </c>
      <c r="V34" s="18" t="s">
        <v>603</v>
      </c>
      <c r="W34" s="19">
        <v>450</v>
      </c>
      <c r="X34" s="55"/>
    </row>
    <row r="35" spans="1:24" ht="15" customHeight="1" x14ac:dyDescent="0.15">
      <c r="A35" s="20" t="s">
        <v>22</v>
      </c>
      <c r="B35" s="21" t="s">
        <v>379</v>
      </c>
      <c r="C35" s="22">
        <v>0</v>
      </c>
      <c r="D35" s="56"/>
      <c r="E35" s="20" t="s">
        <v>22</v>
      </c>
      <c r="F35" s="21" t="s">
        <v>23</v>
      </c>
      <c r="G35" s="22">
        <v>0</v>
      </c>
      <c r="H35" s="56"/>
      <c r="I35" s="20" t="s">
        <v>22</v>
      </c>
      <c r="J35" s="21" t="s">
        <v>23</v>
      </c>
      <c r="K35" s="22">
        <v>0</v>
      </c>
      <c r="L35" s="56"/>
      <c r="M35" s="20" t="s">
        <v>22</v>
      </c>
      <c r="N35" s="21" t="s">
        <v>23</v>
      </c>
      <c r="O35" s="22">
        <v>0</v>
      </c>
      <c r="P35" s="56"/>
      <c r="Q35" s="20" t="s">
        <v>22</v>
      </c>
      <c r="R35" s="21" t="s">
        <v>604</v>
      </c>
      <c r="S35" s="22">
        <v>0</v>
      </c>
      <c r="T35" s="56"/>
      <c r="U35" s="20" t="s">
        <v>22</v>
      </c>
      <c r="V35" s="21" t="s">
        <v>604</v>
      </c>
      <c r="W35" s="22">
        <v>0</v>
      </c>
      <c r="X35" s="56"/>
    </row>
    <row r="36" spans="1:24" ht="15" customHeight="1" x14ac:dyDescent="0.15">
      <c r="A36" s="17">
        <v>27</v>
      </c>
      <c r="B36" s="18" t="s">
        <v>602</v>
      </c>
      <c r="C36" s="19">
        <v>1600</v>
      </c>
      <c r="D36" s="55"/>
      <c r="E36" s="17">
        <v>0</v>
      </c>
      <c r="F36" s="18" t="s">
        <v>23</v>
      </c>
      <c r="G36" s="19">
        <v>0</v>
      </c>
      <c r="H36" s="55"/>
      <c r="I36" s="17">
        <v>0</v>
      </c>
      <c r="J36" s="18" t="s">
        <v>23</v>
      </c>
      <c r="K36" s="19">
        <v>0</v>
      </c>
      <c r="L36" s="55"/>
      <c r="M36" s="17">
        <v>0</v>
      </c>
      <c r="N36" s="18" t="s">
        <v>23</v>
      </c>
      <c r="O36" s="19">
        <v>0</v>
      </c>
      <c r="P36" s="55"/>
      <c r="Q36" s="17">
        <v>38</v>
      </c>
      <c r="R36" s="18" t="s">
        <v>840</v>
      </c>
      <c r="S36" s="19">
        <v>550</v>
      </c>
      <c r="T36" s="55"/>
      <c r="U36" s="17">
        <v>25</v>
      </c>
      <c r="V36" s="18" t="s">
        <v>400</v>
      </c>
      <c r="W36" s="19">
        <v>1100</v>
      </c>
      <c r="X36" s="55"/>
    </row>
    <row r="37" spans="1:24" ht="15" customHeight="1" x14ac:dyDescent="0.15">
      <c r="A37" s="20" t="s">
        <v>22</v>
      </c>
      <c r="B37" s="21" t="s">
        <v>23</v>
      </c>
      <c r="C37" s="22">
        <v>0</v>
      </c>
      <c r="D37" s="56"/>
      <c r="E37" s="20" t="s">
        <v>22</v>
      </c>
      <c r="F37" s="21" t="s">
        <v>23</v>
      </c>
      <c r="G37" s="22">
        <v>0</v>
      </c>
      <c r="H37" s="56"/>
      <c r="I37" s="20" t="s">
        <v>22</v>
      </c>
      <c r="J37" s="21" t="s">
        <v>23</v>
      </c>
      <c r="K37" s="22">
        <v>0</v>
      </c>
      <c r="L37" s="56"/>
      <c r="M37" s="20" t="s">
        <v>22</v>
      </c>
      <c r="N37" s="21" t="s">
        <v>23</v>
      </c>
      <c r="O37" s="22">
        <v>0</v>
      </c>
      <c r="P37" s="56"/>
      <c r="Q37" s="20" t="s">
        <v>22</v>
      </c>
      <c r="R37" s="21" t="s">
        <v>841</v>
      </c>
      <c r="S37" s="22">
        <v>0</v>
      </c>
      <c r="T37" s="56"/>
      <c r="U37" s="20" t="s">
        <v>22</v>
      </c>
      <c r="V37" s="21" t="s">
        <v>23</v>
      </c>
      <c r="W37" s="22">
        <v>0</v>
      </c>
      <c r="X37" s="56"/>
    </row>
    <row r="38" spans="1:24" ht="15" customHeight="1" x14ac:dyDescent="0.15">
      <c r="A38" s="17">
        <v>28</v>
      </c>
      <c r="B38" s="18" t="s">
        <v>605</v>
      </c>
      <c r="C38" s="19">
        <v>1150</v>
      </c>
      <c r="D38" s="55"/>
      <c r="E38" s="17">
        <v>0</v>
      </c>
      <c r="F38" s="18" t="s">
        <v>23</v>
      </c>
      <c r="G38" s="19">
        <v>0</v>
      </c>
      <c r="H38" s="55"/>
      <c r="I38" s="17">
        <v>0</v>
      </c>
      <c r="J38" s="18" t="s">
        <v>23</v>
      </c>
      <c r="K38" s="19">
        <v>0</v>
      </c>
      <c r="L38" s="55"/>
      <c r="M38" s="17">
        <v>0</v>
      </c>
      <c r="N38" s="18" t="s">
        <v>23</v>
      </c>
      <c r="O38" s="19">
        <v>0</v>
      </c>
      <c r="P38" s="55"/>
      <c r="Q38" s="17">
        <v>40</v>
      </c>
      <c r="R38" s="18" t="s">
        <v>577</v>
      </c>
      <c r="S38" s="19">
        <v>250</v>
      </c>
      <c r="T38" s="55"/>
      <c r="U38" s="17">
        <v>0</v>
      </c>
      <c r="V38" s="18" t="s">
        <v>23</v>
      </c>
      <c r="W38" s="19">
        <v>0</v>
      </c>
      <c r="X38" s="55"/>
    </row>
    <row r="39" spans="1:24" ht="15" customHeight="1" x14ac:dyDescent="0.15">
      <c r="A39" s="20" t="s">
        <v>22</v>
      </c>
      <c r="B39" s="21" t="s">
        <v>23</v>
      </c>
      <c r="C39" s="22">
        <v>0</v>
      </c>
      <c r="D39" s="56"/>
      <c r="E39" s="20" t="s">
        <v>22</v>
      </c>
      <c r="F39" s="21" t="s">
        <v>23</v>
      </c>
      <c r="G39" s="22">
        <v>0</v>
      </c>
      <c r="H39" s="56"/>
      <c r="I39" s="20" t="s">
        <v>22</v>
      </c>
      <c r="J39" s="21" t="s">
        <v>23</v>
      </c>
      <c r="K39" s="22">
        <v>0</v>
      </c>
      <c r="L39" s="56"/>
      <c r="M39" s="20" t="s">
        <v>22</v>
      </c>
      <c r="N39" s="21" t="s">
        <v>23</v>
      </c>
      <c r="O39" s="22">
        <v>0</v>
      </c>
      <c r="P39" s="56"/>
      <c r="Q39" s="20" t="s">
        <v>22</v>
      </c>
      <c r="R39" s="21" t="s">
        <v>549</v>
      </c>
      <c r="S39" s="22">
        <v>0</v>
      </c>
      <c r="T39" s="56"/>
      <c r="U39" s="20" t="s">
        <v>22</v>
      </c>
      <c r="V39" s="21" t="s">
        <v>23</v>
      </c>
      <c r="W39" s="22">
        <v>0</v>
      </c>
      <c r="X39" s="56"/>
    </row>
    <row r="40" spans="1:24" ht="15" customHeight="1" x14ac:dyDescent="0.15">
      <c r="A40" s="17">
        <v>29</v>
      </c>
      <c r="B40" s="18" t="s">
        <v>606</v>
      </c>
      <c r="C40" s="19">
        <v>1200</v>
      </c>
      <c r="D40" s="55"/>
      <c r="E40" s="17">
        <v>0</v>
      </c>
      <c r="F40" s="18" t="s">
        <v>23</v>
      </c>
      <c r="G40" s="19">
        <v>0</v>
      </c>
      <c r="H40" s="55"/>
      <c r="I40" s="17">
        <v>0</v>
      </c>
      <c r="J40" s="18" t="s">
        <v>23</v>
      </c>
      <c r="K40" s="19">
        <v>0</v>
      </c>
      <c r="L40" s="55"/>
      <c r="M40" s="17">
        <v>0</v>
      </c>
      <c r="N40" s="18" t="s">
        <v>23</v>
      </c>
      <c r="O40" s="19">
        <v>0</v>
      </c>
      <c r="P40" s="55"/>
      <c r="Q40" s="17">
        <v>41</v>
      </c>
      <c r="R40" s="18" t="s">
        <v>882</v>
      </c>
      <c r="S40" s="19">
        <v>100</v>
      </c>
      <c r="T40" s="55"/>
      <c r="U40" s="17">
        <v>0</v>
      </c>
      <c r="V40" s="18" t="s">
        <v>23</v>
      </c>
      <c r="W40" s="19">
        <v>0</v>
      </c>
      <c r="X40" s="55"/>
    </row>
    <row r="41" spans="1:24" ht="15" customHeight="1" x14ac:dyDescent="0.15">
      <c r="A41" s="23" t="s">
        <v>22</v>
      </c>
      <c r="B41" s="24" t="s">
        <v>180</v>
      </c>
      <c r="C41" s="25">
        <v>0</v>
      </c>
      <c r="D41" s="57"/>
      <c r="E41" s="23" t="s">
        <v>22</v>
      </c>
      <c r="F41" s="24" t="s">
        <v>23</v>
      </c>
      <c r="G41" s="25">
        <v>0</v>
      </c>
      <c r="H41" s="57"/>
      <c r="I41" s="23" t="s">
        <v>22</v>
      </c>
      <c r="J41" s="24" t="s">
        <v>23</v>
      </c>
      <c r="K41" s="25">
        <v>0</v>
      </c>
      <c r="L41" s="57"/>
      <c r="M41" s="23" t="s">
        <v>22</v>
      </c>
      <c r="N41" s="24" t="s">
        <v>23</v>
      </c>
      <c r="O41" s="25">
        <v>0</v>
      </c>
      <c r="P41" s="57"/>
      <c r="Q41" s="23" t="s">
        <v>22</v>
      </c>
      <c r="R41" s="24" t="s">
        <v>23</v>
      </c>
      <c r="S41" s="25">
        <v>0</v>
      </c>
      <c r="T41" s="57"/>
      <c r="U41" s="23" t="s">
        <v>22</v>
      </c>
      <c r="V41" s="24" t="s">
        <v>23</v>
      </c>
      <c r="W41" s="25">
        <v>0</v>
      </c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32600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3500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33050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5700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6100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13400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94350</v>
      </c>
      <c r="L44" s="81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47" priority="11">
      <formula>D6&lt;C6</formula>
    </cfRule>
    <cfRule type="expression" dxfId="46" priority="12">
      <formula>D6&gt;C6</formula>
    </cfRule>
  </conditionalFormatting>
  <conditionalFormatting sqref="H6:H41">
    <cfRule type="expression" dxfId="45" priority="9">
      <formula>H6&lt;G6</formula>
    </cfRule>
    <cfRule type="expression" dxfId="44" priority="10">
      <formula>H6&gt;G6</formula>
    </cfRule>
  </conditionalFormatting>
  <conditionalFormatting sqref="L6:L41">
    <cfRule type="expression" dxfId="43" priority="7">
      <formula>L6&lt;K6</formula>
    </cfRule>
    <cfRule type="expression" dxfId="42" priority="8">
      <formula>L6&gt;K6</formula>
    </cfRule>
  </conditionalFormatting>
  <conditionalFormatting sqref="P6:P41">
    <cfRule type="expression" dxfId="41" priority="5">
      <formula>P6&lt;O6</formula>
    </cfRule>
    <cfRule type="expression" dxfId="40" priority="6">
      <formula>P6&gt;O6</formula>
    </cfRule>
  </conditionalFormatting>
  <conditionalFormatting sqref="T6:T41">
    <cfRule type="expression" dxfId="39" priority="3">
      <formula>T6&lt;S6</formula>
    </cfRule>
    <cfRule type="expression" dxfId="38" priority="4">
      <formula>T6&gt;S6</formula>
    </cfRule>
  </conditionalFormatting>
  <conditionalFormatting sqref="X6:X41">
    <cfRule type="expression" dxfId="37" priority="1">
      <formula>X6&lt;W6</formula>
    </cfRule>
    <cfRule type="expression" dxfId="3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36B6-08BE-4897-8234-DD0A811A07EB}">
  <sheetPr codeName="Sheet2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607</v>
      </c>
      <c r="C4" s="68" t="s">
        <v>608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607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2</v>
      </c>
      <c r="B6" s="18" t="s">
        <v>609</v>
      </c>
      <c r="C6" s="19">
        <v>2500</v>
      </c>
      <c r="D6" s="55"/>
      <c r="E6" s="17">
        <v>4</v>
      </c>
      <c r="F6" s="18" t="s">
        <v>610</v>
      </c>
      <c r="G6" s="19">
        <v>250</v>
      </c>
      <c r="H6" s="55"/>
      <c r="I6" s="17">
        <v>1</v>
      </c>
      <c r="J6" s="18" t="s">
        <v>611</v>
      </c>
      <c r="K6" s="19">
        <v>3100</v>
      </c>
      <c r="L6" s="55"/>
      <c r="M6" s="17">
        <v>1</v>
      </c>
      <c r="N6" s="18" t="s">
        <v>794</v>
      </c>
      <c r="O6" s="19">
        <v>1100</v>
      </c>
      <c r="P6" s="55"/>
      <c r="Q6" s="17">
        <v>2</v>
      </c>
      <c r="R6" s="18" t="s">
        <v>612</v>
      </c>
      <c r="S6" s="19">
        <v>450</v>
      </c>
      <c r="T6" s="55"/>
      <c r="U6" s="17">
        <v>5</v>
      </c>
      <c r="V6" s="18" t="s">
        <v>612</v>
      </c>
      <c r="W6" s="19">
        <v>700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3</v>
      </c>
      <c r="B8" s="18" t="s">
        <v>613</v>
      </c>
      <c r="C8" s="19">
        <v>1250</v>
      </c>
      <c r="D8" s="55"/>
      <c r="E8" s="17">
        <v>12</v>
      </c>
      <c r="F8" s="18" t="s">
        <v>614</v>
      </c>
      <c r="G8" s="19">
        <v>250</v>
      </c>
      <c r="H8" s="55"/>
      <c r="I8" s="17">
        <v>6</v>
      </c>
      <c r="J8" s="18" t="s">
        <v>622</v>
      </c>
      <c r="K8" s="19">
        <v>2200</v>
      </c>
      <c r="L8" s="55"/>
      <c r="M8" s="17">
        <v>2</v>
      </c>
      <c r="N8" s="18" t="s">
        <v>615</v>
      </c>
      <c r="O8" s="19">
        <v>350</v>
      </c>
      <c r="P8" s="55"/>
      <c r="Q8" s="17">
        <v>3</v>
      </c>
      <c r="R8" s="18" t="s">
        <v>616</v>
      </c>
      <c r="S8" s="19">
        <v>450</v>
      </c>
      <c r="T8" s="55"/>
      <c r="U8" s="17">
        <v>6</v>
      </c>
      <c r="V8" s="18" t="s">
        <v>616</v>
      </c>
      <c r="W8" s="19">
        <v>450</v>
      </c>
      <c r="X8" s="55"/>
    </row>
    <row r="9" spans="1:32" ht="15" customHeight="1" x14ac:dyDescent="0.15">
      <c r="A9" s="20" t="s">
        <v>22</v>
      </c>
      <c r="B9" s="21" t="s">
        <v>617</v>
      </c>
      <c r="C9" s="22">
        <v>0</v>
      </c>
      <c r="D9" s="56"/>
      <c r="E9" s="20" t="s">
        <v>22</v>
      </c>
      <c r="F9" s="21" t="s">
        <v>618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619</v>
      </c>
      <c r="S9" s="22">
        <v>0</v>
      </c>
      <c r="T9" s="56"/>
      <c r="U9" s="20" t="s">
        <v>22</v>
      </c>
      <c r="V9" s="21" t="s">
        <v>619</v>
      </c>
      <c r="W9" s="22">
        <v>0</v>
      </c>
      <c r="X9" s="56"/>
    </row>
    <row r="10" spans="1:32" ht="15" customHeight="1" x14ac:dyDescent="0.15">
      <c r="A10" s="17">
        <v>5</v>
      </c>
      <c r="B10" s="18" t="s">
        <v>620</v>
      </c>
      <c r="C10" s="19">
        <v>2100</v>
      </c>
      <c r="D10" s="55"/>
      <c r="E10" s="17">
        <v>17</v>
      </c>
      <c r="F10" s="18" t="s">
        <v>621</v>
      </c>
      <c r="G10" s="19">
        <v>950</v>
      </c>
      <c r="H10" s="55"/>
      <c r="I10" s="17">
        <v>7</v>
      </c>
      <c r="J10" s="18" t="s">
        <v>627</v>
      </c>
      <c r="K10" s="19">
        <v>2750</v>
      </c>
      <c r="L10" s="55"/>
      <c r="M10" s="17">
        <v>3</v>
      </c>
      <c r="N10" s="18" t="s">
        <v>613</v>
      </c>
      <c r="O10" s="19">
        <v>1000</v>
      </c>
      <c r="P10" s="55"/>
      <c r="Q10" s="17">
        <v>4</v>
      </c>
      <c r="R10" s="18" t="s">
        <v>616</v>
      </c>
      <c r="S10" s="19">
        <v>750</v>
      </c>
      <c r="T10" s="55"/>
      <c r="U10" s="17">
        <v>8</v>
      </c>
      <c r="V10" s="18" t="s">
        <v>623</v>
      </c>
      <c r="W10" s="19">
        <v>450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617</v>
      </c>
      <c r="O11" s="22">
        <v>0</v>
      </c>
      <c r="P11" s="56"/>
      <c r="Q11" s="20" t="s">
        <v>22</v>
      </c>
      <c r="R11" s="21" t="s">
        <v>624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10</v>
      </c>
      <c r="B12" s="18" t="s">
        <v>625</v>
      </c>
      <c r="C12" s="19">
        <v>1750</v>
      </c>
      <c r="D12" s="55"/>
      <c r="E12" s="17">
        <v>18</v>
      </c>
      <c r="F12" s="18" t="s">
        <v>626</v>
      </c>
      <c r="G12" s="19">
        <v>200</v>
      </c>
      <c r="H12" s="55"/>
      <c r="I12" s="17">
        <v>11</v>
      </c>
      <c r="J12" s="18" t="s">
        <v>633</v>
      </c>
      <c r="K12" s="19">
        <v>3450</v>
      </c>
      <c r="L12" s="55"/>
      <c r="M12" s="17">
        <v>4</v>
      </c>
      <c r="N12" s="18" t="s">
        <v>633</v>
      </c>
      <c r="O12" s="19">
        <v>1250</v>
      </c>
      <c r="P12" s="55"/>
      <c r="Q12" s="17">
        <v>11</v>
      </c>
      <c r="R12" s="18" t="s">
        <v>628</v>
      </c>
      <c r="S12" s="19">
        <v>450</v>
      </c>
      <c r="T12" s="55"/>
      <c r="U12" s="17">
        <v>11</v>
      </c>
      <c r="V12" s="18" t="s">
        <v>629</v>
      </c>
      <c r="W12" s="19">
        <v>700</v>
      </c>
      <c r="X12" s="55"/>
    </row>
    <row r="13" spans="1:32" ht="15" customHeight="1" x14ac:dyDescent="0.15">
      <c r="A13" s="20" t="s">
        <v>22</v>
      </c>
      <c r="B13" s="21" t="s">
        <v>393</v>
      </c>
      <c r="C13" s="22">
        <v>0</v>
      </c>
      <c r="D13" s="56"/>
      <c r="E13" s="20" t="s">
        <v>22</v>
      </c>
      <c r="F13" s="21" t="s">
        <v>630</v>
      </c>
      <c r="G13" s="22">
        <v>0</v>
      </c>
      <c r="H13" s="56"/>
      <c r="I13" s="20" t="s">
        <v>22</v>
      </c>
      <c r="J13" s="21" t="s">
        <v>636</v>
      </c>
      <c r="K13" s="22">
        <v>0</v>
      </c>
      <c r="L13" s="56"/>
      <c r="M13" s="20" t="s">
        <v>22</v>
      </c>
      <c r="N13" s="21" t="s">
        <v>654</v>
      </c>
      <c r="O13" s="22">
        <v>0</v>
      </c>
      <c r="P13" s="56"/>
      <c r="Q13" s="20" t="s">
        <v>22</v>
      </c>
      <c r="R13" s="21" t="s">
        <v>631</v>
      </c>
      <c r="S13" s="22">
        <v>0</v>
      </c>
      <c r="T13" s="56"/>
      <c r="U13" s="20" t="s">
        <v>22</v>
      </c>
      <c r="V13" s="21" t="s">
        <v>632</v>
      </c>
      <c r="W13" s="22">
        <v>0</v>
      </c>
      <c r="X13" s="56"/>
    </row>
    <row r="14" spans="1:32" ht="15" customHeight="1" x14ac:dyDescent="0.15">
      <c r="A14" s="17">
        <v>12</v>
      </c>
      <c r="B14" s="18" t="s">
        <v>633</v>
      </c>
      <c r="C14" s="19">
        <v>1700</v>
      </c>
      <c r="D14" s="55"/>
      <c r="E14" s="17">
        <v>21</v>
      </c>
      <c r="F14" s="18" t="s">
        <v>634</v>
      </c>
      <c r="G14" s="19">
        <v>250</v>
      </c>
      <c r="H14" s="55"/>
      <c r="I14" s="17">
        <v>14</v>
      </c>
      <c r="J14" s="18" t="s">
        <v>641</v>
      </c>
      <c r="K14" s="19">
        <v>2800</v>
      </c>
      <c r="L14" s="55"/>
      <c r="M14" s="17">
        <v>5</v>
      </c>
      <c r="N14" s="18" t="s">
        <v>635</v>
      </c>
      <c r="O14" s="19">
        <v>1050</v>
      </c>
      <c r="P14" s="55"/>
      <c r="Q14" s="17">
        <v>12</v>
      </c>
      <c r="R14" s="18" t="s">
        <v>623</v>
      </c>
      <c r="S14" s="19">
        <v>400</v>
      </c>
      <c r="T14" s="55"/>
      <c r="U14" s="17">
        <v>12</v>
      </c>
      <c r="V14" s="18" t="s">
        <v>616</v>
      </c>
      <c r="W14" s="19">
        <v>500</v>
      </c>
      <c r="X14" s="55"/>
    </row>
    <row r="15" spans="1:32" ht="15" customHeight="1" x14ac:dyDescent="0.15">
      <c r="A15" s="20" t="s">
        <v>22</v>
      </c>
      <c r="B15" s="21" t="s">
        <v>636</v>
      </c>
      <c r="C15" s="22">
        <v>0</v>
      </c>
      <c r="D15" s="56"/>
      <c r="E15" s="20" t="s">
        <v>22</v>
      </c>
      <c r="F15" s="21" t="s">
        <v>632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619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624</v>
      </c>
      <c r="W15" s="22">
        <v>0</v>
      </c>
      <c r="X15" s="56"/>
    </row>
    <row r="16" spans="1:32" ht="15" customHeight="1" x14ac:dyDescent="0.15">
      <c r="A16" s="17">
        <v>13</v>
      </c>
      <c r="B16" s="18" t="s">
        <v>637</v>
      </c>
      <c r="C16" s="19">
        <v>1050</v>
      </c>
      <c r="D16" s="55"/>
      <c r="E16" s="17">
        <v>24</v>
      </c>
      <c r="F16" s="18" t="s">
        <v>616</v>
      </c>
      <c r="G16" s="19">
        <v>150</v>
      </c>
      <c r="H16" s="55"/>
      <c r="I16" s="17">
        <v>16</v>
      </c>
      <c r="J16" s="18" t="s">
        <v>644</v>
      </c>
      <c r="K16" s="19">
        <v>1500</v>
      </c>
      <c r="L16" s="55"/>
      <c r="M16" s="17">
        <v>6</v>
      </c>
      <c r="N16" s="18" t="s">
        <v>638</v>
      </c>
      <c r="O16" s="19">
        <v>1400</v>
      </c>
      <c r="P16" s="55"/>
      <c r="Q16" s="17">
        <v>14</v>
      </c>
      <c r="R16" s="18" t="s">
        <v>629</v>
      </c>
      <c r="S16" s="19">
        <v>600</v>
      </c>
      <c r="T16" s="55"/>
      <c r="U16" s="17">
        <v>13</v>
      </c>
      <c r="V16" s="18" t="s">
        <v>628</v>
      </c>
      <c r="W16" s="19">
        <v>300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624</v>
      </c>
      <c r="G17" s="22">
        <v>0</v>
      </c>
      <c r="H17" s="56"/>
      <c r="I17" s="20" t="s">
        <v>22</v>
      </c>
      <c r="J17" s="21" t="s">
        <v>646</v>
      </c>
      <c r="K17" s="22">
        <v>0</v>
      </c>
      <c r="L17" s="56"/>
      <c r="M17" s="20" t="s">
        <v>22</v>
      </c>
      <c r="N17" s="21" t="s">
        <v>636</v>
      </c>
      <c r="O17" s="22">
        <v>0</v>
      </c>
      <c r="P17" s="56"/>
      <c r="Q17" s="20" t="s">
        <v>22</v>
      </c>
      <c r="R17" s="21" t="s">
        <v>632</v>
      </c>
      <c r="S17" s="22">
        <v>0</v>
      </c>
      <c r="T17" s="56"/>
      <c r="U17" s="20" t="s">
        <v>22</v>
      </c>
      <c r="V17" s="21" t="s">
        <v>631</v>
      </c>
      <c r="W17" s="22">
        <v>0</v>
      </c>
      <c r="X17" s="56"/>
    </row>
    <row r="18" spans="1:24" ht="15" customHeight="1" x14ac:dyDescent="0.15">
      <c r="A18" s="17">
        <v>14</v>
      </c>
      <c r="B18" s="18" t="s">
        <v>639</v>
      </c>
      <c r="C18" s="19">
        <v>900</v>
      </c>
      <c r="D18" s="55"/>
      <c r="E18" s="17">
        <v>25</v>
      </c>
      <c r="F18" s="18" t="s">
        <v>640</v>
      </c>
      <c r="G18" s="19">
        <v>250</v>
      </c>
      <c r="H18" s="55"/>
      <c r="I18" s="17">
        <v>19</v>
      </c>
      <c r="J18" s="18" t="s">
        <v>846</v>
      </c>
      <c r="K18" s="19">
        <v>2400</v>
      </c>
      <c r="L18" s="55"/>
      <c r="M18" s="17">
        <v>8</v>
      </c>
      <c r="N18" s="18" t="s">
        <v>642</v>
      </c>
      <c r="O18" s="19">
        <v>1200</v>
      </c>
      <c r="P18" s="55"/>
      <c r="Q18" s="17">
        <v>16</v>
      </c>
      <c r="R18" s="18" t="s">
        <v>643</v>
      </c>
      <c r="S18" s="19">
        <v>400</v>
      </c>
      <c r="T18" s="55"/>
      <c r="U18" s="17">
        <v>16</v>
      </c>
      <c r="V18" s="18" t="s">
        <v>643</v>
      </c>
      <c r="W18" s="19">
        <v>300</v>
      </c>
      <c r="X18" s="55"/>
    </row>
    <row r="19" spans="1:24" ht="15" customHeight="1" x14ac:dyDescent="0.15">
      <c r="A19" s="20" t="s">
        <v>22</v>
      </c>
      <c r="B19" s="21" t="s">
        <v>641</v>
      </c>
      <c r="C19" s="22">
        <v>0</v>
      </c>
      <c r="D19" s="56"/>
      <c r="E19" s="20" t="s">
        <v>22</v>
      </c>
      <c r="F19" s="21" t="s">
        <v>624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18</v>
      </c>
      <c r="B20" s="18" t="s">
        <v>647</v>
      </c>
      <c r="C20" s="19">
        <v>1250</v>
      </c>
      <c r="D20" s="55"/>
      <c r="E20" s="17">
        <v>26</v>
      </c>
      <c r="F20" s="18" t="s">
        <v>616</v>
      </c>
      <c r="G20" s="19">
        <v>300</v>
      </c>
      <c r="H20" s="55"/>
      <c r="I20" s="17">
        <v>21</v>
      </c>
      <c r="J20" s="18" t="s">
        <v>651</v>
      </c>
      <c r="K20" s="19">
        <v>2450</v>
      </c>
      <c r="L20" s="55"/>
      <c r="M20" s="17">
        <v>11</v>
      </c>
      <c r="N20" s="18" t="s">
        <v>645</v>
      </c>
      <c r="O20" s="19">
        <v>150</v>
      </c>
      <c r="P20" s="55"/>
      <c r="Q20" s="17">
        <v>19</v>
      </c>
      <c r="R20" s="18" t="s">
        <v>645</v>
      </c>
      <c r="S20" s="19">
        <v>750</v>
      </c>
      <c r="T20" s="55"/>
      <c r="U20" s="17">
        <v>17</v>
      </c>
      <c r="V20" s="18" t="s">
        <v>648</v>
      </c>
      <c r="W20" s="19">
        <v>500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619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20</v>
      </c>
      <c r="B22" s="18" t="s">
        <v>649</v>
      </c>
      <c r="C22" s="19">
        <v>300</v>
      </c>
      <c r="D22" s="55"/>
      <c r="E22" s="17">
        <v>28</v>
      </c>
      <c r="F22" s="18" t="s">
        <v>648</v>
      </c>
      <c r="G22" s="19">
        <v>50</v>
      </c>
      <c r="H22" s="55"/>
      <c r="I22" s="17">
        <v>23</v>
      </c>
      <c r="J22" s="18" t="s">
        <v>647</v>
      </c>
      <c r="K22" s="19">
        <v>1900</v>
      </c>
      <c r="L22" s="55"/>
      <c r="M22" s="17">
        <v>21</v>
      </c>
      <c r="N22" s="18" t="s">
        <v>652</v>
      </c>
      <c r="O22" s="19">
        <v>150</v>
      </c>
      <c r="P22" s="55"/>
      <c r="Q22" s="17">
        <v>23</v>
      </c>
      <c r="R22" s="18" t="s">
        <v>652</v>
      </c>
      <c r="S22" s="19">
        <v>200</v>
      </c>
      <c r="T22" s="55"/>
      <c r="U22" s="17">
        <v>18</v>
      </c>
      <c r="V22" s="18" t="s">
        <v>796</v>
      </c>
      <c r="W22" s="19">
        <v>300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22</v>
      </c>
      <c r="B24" s="18" t="s">
        <v>653</v>
      </c>
      <c r="C24" s="19">
        <v>1700</v>
      </c>
      <c r="D24" s="55"/>
      <c r="E24" s="17">
        <v>29</v>
      </c>
      <c r="F24" s="18" t="s">
        <v>650</v>
      </c>
      <c r="G24" s="19">
        <v>50</v>
      </c>
      <c r="H24" s="55"/>
      <c r="I24" s="17">
        <v>27</v>
      </c>
      <c r="J24" s="18" t="s">
        <v>876</v>
      </c>
      <c r="K24" s="19">
        <v>2950</v>
      </c>
      <c r="L24" s="55"/>
      <c r="M24" s="17">
        <v>22</v>
      </c>
      <c r="N24" s="18" t="s">
        <v>862</v>
      </c>
      <c r="O24" s="19">
        <v>1450</v>
      </c>
      <c r="P24" s="55"/>
      <c r="Q24" s="17">
        <v>25</v>
      </c>
      <c r="R24" s="18" t="s">
        <v>648</v>
      </c>
      <c r="S24" s="19">
        <v>500</v>
      </c>
      <c r="T24" s="55"/>
      <c r="U24" s="17">
        <v>19</v>
      </c>
      <c r="V24" s="18" t="s">
        <v>649</v>
      </c>
      <c r="W24" s="19">
        <v>100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877</v>
      </c>
      <c r="K25" s="22">
        <v>0</v>
      </c>
      <c r="L25" s="56"/>
      <c r="M25" s="20" t="s">
        <v>22</v>
      </c>
      <c r="N25" s="21" t="s">
        <v>630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0</v>
      </c>
      <c r="B26" s="18" t="s">
        <v>23</v>
      </c>
      <c r="C26" s="19">
        <v>0</v>
      </c>
      <c r="D26" s="55"/>
      <c r="E26" s="17">
        <v>30</v>
      </c>
      <c r="F26" s="18" t="s">
        <v>643</v>
      </c>
      <c r="G26" s="19">
        <v>200</v>
      </c>
      <c r="H26" s="55"/>
      <c r="I26" s="17">
        <v>0</v>
      </c>
      <c r="J26" s="18" t="s">
        <v>23</v>
      </c>
      <c r="K26" s="19">
        <v>0</v>
      </c>
      <c r="L26" s="55"/>
      <c r="M26" s="17">
        <v>26</v>
      </c>
      <c r="N26" s="18" t="s">
        <v>628</v>
      </c>
      <c r="O26" s="19">
        <v>300</v>
      </c>
      <c r="P26" s="55"/>
      <c r="Q26" s="17">
        <v>0</v>
      </c>
      <c r="R26" s="18" t="s">
        <v>23</v>
      </c>
      <c r="S26" s="19">
        <v>0</v>
      </c>
      <c r="T26" s="55"/>
      <c r="U26" s="17">
        <v>20</v>
      </c>
      <c r="V26" s="18" t="s">
        <v>645</v>
      </c>
      <c r="W26" s="19">
        <v>1000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23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631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0</v>
      </c>
      <c r="B28" s="18" t="s">
        <v>23</v>
      </c>
      <c r="C28" s="19">
        <v>0</v>
      </c>
      <c r="D28" s="55"/>
      <c r="E28" s="17">
        <v>31</v>
      </c>
      <c r="F28" s="18" t="s">
        <v>612</v>
      </c>
      <c r="G28" s="19">
        <v>100</v>
      </c>
      <c r="H28" s="55"/>
      <c r="I28" s="17">
        <v>0</v>
      </c>
      <c r="J28" s="18" t="s">
        <v>23</v>
      </c>
      <c r="K28" s="19">
        <v>0</v>
      </c>
      <c r="L28" s="55"/>
      <c r="M28" s="17">
        <v>0</v>
      </c>
      <c r="N28" s="18" t="s">
        <v>23</v>
      </c>
      <c r="O28" s="19">
        <v>0</v>
      </c>
      <c r="P28" s="55"/>
      <c r="Q28" s="17">
        <v>0</v>
      </c>
      <c r="R28" s="18" t="s">
        <v>23</v>
      </c>
      <c r="S28" s="19">
        <v>0</v>
      </c>
      <c r="T28" s="55"/>
      <c r="U28" s="17">
        <v>0</v>
      </c>
      <c r="V28" s="18" t="s">
        <v>23</v>
      </c>
      <c r="W28" s="19">
        <v>0</v>
      </c>
      <c r="X28" s="55"/>
    </row>
    <row r="29" spans="1:24" ht="15" customHeight="1" x14ac:dyDescent="0.15">
      <c r="A29" s="20" t="s">
        <v>22</v>
      </c>
      <c r="B29" s="21" t="s">
        <v>23</v>
      </c>
      <c r="C29" s="22">
        <v>0</v>
      </c>
      <c r="D29" s="56"/>
      <c r="E29" s="20" t="s">
        <v>22</v>
      </c>
      <c r="F29" s="21" t="s">
        <v>23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23</v>
      </c>
      <c r="O29" s="22">
        <v>0</v>
      </c>
      <c r="P29" s="56"/>
      <c r="Q29" s="20" t="s">
        <v>22</v>
      </c>
      <c r="R29" s="21" t="s">
        <v>23</v>
      </c>
      <c r="S29" s="22">
        <v>0</v>
      </c>
      <c r="T29" s="56"/>
      <c r="U29" s="20" t="s">
        <v>22</v>
      </c>
      <c r="V29" s="21" t="s">
        <v>23</v>
      </c>
      <c r="W29" s="22">
        <v>0</v>
      </c>
      <c r="X29" s="56"/>
    </row>
    <row r="30" spans="1:24" ht="15" customHeight="1" x14ac:dyDescent="0.15">
      <c r="A30" s="17">
        <v>0</v>
      </c>
      <c r="B30" s="18" t="s">
        <v>23</v>
      </c>
      <c r="C30" s="19">
        <v>0</v>
      </c>
      <c r="D30" s="55"/>
      <c r="E30" s="17">
        <v>32</v>
      </c>
      <c r="F30" s="18" t="s">
        <v>628</v>
      </c>
      <c r="G30" s="19">
        <v>200</v>
      </c>
      <c r="H30" s="55"/>
      <c r="I30" s="17">
        <v>0</v>
      </c>
      <c r="J30" s="18" t="s">
        <v>23</v>
      </c>
      <c r="K30" s="19">
        <v>0</v>
      </c>
      <c r="L30" s="55"/>
      <c r="M30" s="17">
        <v>0</v>
      </c>
      <c r="N30" s="18" t="s">
        <v>23</v>
      </c>
      <c r="O30" s="19">
        <v>0</v>
      </c>
      <c r="P30" s="55"/>
      <c r="Q30" s="17">
        <v>0</v>
      </c>
      <c r="R30" s="18" t="s">
        <v>23</v>
      </c>
      <c r="S30" s="19">
        <v>0</v>
      </c>
      <c r="T30" s="55"/>
      <c r="U30" s="17">
        <v>0</v>
      </c>
      <c r="V30" s="18" t="s">
        <v>23</v>
      </c>
      <c r="W30" s="19">
        <v>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631</v>
      </c>
      <c r="G31" s="22">
        <v>0</v>
      </c>
      <c r="H31" s="56"/>
      <c r="I31" s="20" t="s">
        <v>22</v>
      </c>
      <c r="J31" s="21" t="s">
        <v>23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23</v>
      </c>
      <c r="S31" s="22">
        <v>0</v>
      </c>
      <c r="T31" s="56"/>
      <c r="U31" s="20" t="s">
        <v>22</v>
      </c>
      <c r="V31" s="21" t="s">
        <v>23</v>
      </c>
      <c r="W31" s="22">
        <v>0</v>
      </c>
      <c r="X31" s="56"/>
    </row>
    <row r="32" spans="1:24" ht="15" customHeight="1" x14ac:dyDescent="0.15">
      <c r="A32" s="17">
        <v>0</v>
      </c>
      <c r="B32" s="18" t="s">
        <v>23</v>
      </c>
      <c r="C32" s="19">
        <v>0</v>
      </c>
      <c r="D32" s="55"/>
      <c r="E32" s="17">
        <v>33</v>
      </c>
      <c r="F32" s="18" t="s">
        <v>623</v>
      </c>
      <c r="G32" s="19">
        <v>150</v>
      </c>
      <c r="H32" s="55"/>
      <c r="I32" s="17">
        <v>0</v>
      </c>
      <c r="J32" s="18" t="s">
        <v>23</v>
      </c>
      <c r="K32" s="19">
        <v>0</v>
      </c>
      <c r="L32" s="55"/>
      <c r="M32" s="17">
        <v>0</v>
      </c>
      <c r="N32" s="18" t="s">
        <v>23</v>
      </c>
      <c r="O32" s="19">
        <v>0</v>
      </c>
      <c r="P32" s="55"/>
      <c r="Q32" s="17">
        <v>0</v>
      </c>
      <c r="R32" s="18" t="s">
        <v>23</v>
      </c>
      <c r="S32" s="19">
        <v>0</v>
      </c>
      <c r="T32" s="55"/>
      <c r="U32" s="17">
        <v>0</v>
      </c>
      <c r="V32" s="18" t="s">
        <v>23</v>
      </c>
      <c r="W32" s="19">
        <v>0</v>
      </c>
      <c r="X32" s="55"/>
    </row>
    <row r="33" spans="1:24" ht="15" customHeight="1" x14ac:dyDescent="0.15">
      <c r="A33" s="20" t="s">
        <v>22</v>
      </c>
      <c r="B33" s="21" t="s">
        <v>23</v>
      </c>
      <c r="C33" s="22">
        <v>0</v>
      </c>
      <c r="D33" s="56"/>
      <c r="E33" s="20" t="s">
        <v>22</v>
      </c>
      <c r="F33" s="21" t="s">
        <v>23</v>
      </c>
      <c r="G33" s="22">
        <v>0</v>
      </c>
      <c r="H33" s="56"/>
      <c r="I33" s="20" t="s">
        <v>22</v>
      </c>
      <c r="J33" s="21" t="s">
        <v>23</v>
      </c>
      <c r="K33" s="22">
        <v>0</v>
      </c>
      <c r="L33" s="56"/>
      <c r="M33" s="20" t="s">
        <v>22</v>
      </c>
      <c r="N33" s="21" t="s">
        <v>23</v>
      </c>
      <c r="O33" s="22">
        <v>0</v>
      </c>
      <c r="P33" s="56"/>
      <c r="Q33" s="20" t="s">
        <v>22</v>
      </c>
      <c r="R33" s="21" t="s">
        <v>23</v>
      </c>
      <c r="S33" s="22">
        <v>0</v>
      </c>
      <c r="T33" s="56"/>
      <c r="U33" s="20" t="s">
        <v>22</v>
      </c>
      <c r="V33" s="21" t="s">
        <v>23</v>
      </c>
      <c r="W33" s="22">
        <v>0</v>
      </c>
      <c r="X33" s="56"/>
    </row>
    <row r="34" spans="1:24" ht="15" customHeight="1" x14ac:dyDescent="0.15">
      <c r="A34" s="17">
        <v>0</v>
      </c>
      <c r="B34" s="18" t="s">
        <v>23</v>
      </c>
      <c r="C34" s="19">
        <v>0</v>
      </c>
      <c r="D34" s="55"/>
      <c r="E34" s="17">
        <v>35</v>
      </c>
      <c r="F34" s="18" t="s">
        <v>645</v>
      </c>
      <c r="G34" s="19">
        <v>250</v>
      </c>
      <c r="H34" s="55"/>
      <c r="I34" s="17">
        <v>0</v>
      </c>
      <c r="J34" s="18" t="s">
        <v>23</v>
      </c>
      <c r="K34" s="19">
        <v>0</v>
      </c>
      <c r="L34" s="55"/>
      <c r="M34" s="17">
        <v>0</v>
      </c>
      <c r="N34" s="18" t="s">
        <v>23</v>
      </c>
      <c r="O34" s="19">
        <v>0</v>
      </c>
      <c r="P34" s="55"/>
      <c r="Q34" s="17">
        <v>0</v>
      </c>
      <c r="R34" s="18" t="s">
        <v>23</v>
      </c>
      <c r="S34" s="19">
        <v>0</v>
      </c>
      <c r="T34" s="55"/>
      <c r="U34" s="17">
        <v>0</v>
      </c>
      <c r="V34" s="18" t="s">
        <v>23</v>
      </c>
      <c r="W34" s="19">
        <v>0</v>
      </c>
      <c r="X34" s="55"/>
    </row>
    <row r="35" spans="1:24" ht="15" customHeight="1" x14ac:dyDescent="0.15">
      <c r="A35" s="20" t="s">
        <v>22</v>
      </c>
      <c r="B35" s="21" t="s">
        <v>23</v>
      </c>
      <c r="C35" s="22">
        <v>0</v>
      </c>
      <c r="D35" s="56"/>
      <c r="E35" s="20" t="s">
        <v>22</v>
      </c>
      <c r="F35" s="21" t="s">
        <v>23</v>
      </c>
      <c r="G35" s="22">
        <v>0</v>
      </c>
      <c r="H35" s="56"/>
      <c r="I35" s="20" t="s">
        <v>22</v>
      </c>
      <c r="J35" s="21" t="s">
        <v>23</v>
      </c>
      <c r="K35" s="22">
        <v>0</v>
      </c>
      <c r="L35" s="56"/>
      <c r="M35" s="20" t="s">
        <v>22</v>
      </c>
      <c r="N35" s="21" t="s">
        <v>23</v>
      </c>
      <c r="O35" s="22">
        <v>0</v>
      </c>
      <c r="P35" s="56"/>
      <c r="Q35" s="20" t="s">
        <v>22</v>
      </c>
      <c r="R35" s="21" t="s">
        <v>23</v>
      </c>
      <c r="S35" s="22">
        <v>0</v>
      </c>
      <c r="T35" s="56"/>
      <c r="U35" s="20" t="s">
        <v>22</v>
      </c>
      <c r="V35" s="21" t="s">
        <v>23</v>
      </c>
      <c r="W35" s="22">
        <v>0</v>
      </c>
      <c r="X35" s="56"/>
    </row>
    <row r="36" spans="1:24" ht="15" customHeight="1" x14ac:dyDescent="0.15">
      <c r="A36" s="17">
        <v>0</v>
      </c>
      <c r="B36" s="18" t="s">
        <v>23</v>
      </c>
      <c r="C36" s="19">
        <v>0</v>
      </c>
      <c r="D36" s="55"/>
      <c r="E36" s="17">
        <v>36</v>
      </c>
      <c r="F36" s="18" t="s">
        <v>857</v>
      </c>
      <c r="G36" s="19">
        <v>200</v>
      </c>
      <c r="H36" s="55"/>
      <c r="I36" s="17">
        <v>0</v>
      </c>
      <c r="J36" s="18" t="s">
        <v>23</v>
      </c>
      <c r="K36" s="19">
        <v>0</v>
      </c>
      <c r="L36" s="55"/>
      <c r="M36" s="17">
        <v>0</v>
      </c>
      <c r="N36" s="18" t="s">
        <v>23</v>
      </c>
      <c r="O36" s="19">
        <v>0</v>
      </c>
      <c r="P36" s="55"/>
      <c r="Q36" s="17">
        <v>0</v>
      </c>
      <c r="R36" s="18" t="s">
        <v>23</v>
      </c>
      <c r="S36" s="19">
        <v>0</v>
      </c>
      <c r="T36" s="55"/>
      <c r="U36" s="17">
        <v>0</v>
      </c>
      <c r="V36" s="18" t="s">
        <v>23</v>
      </c>
      <c r="W36" s="19">
        <v>0</v>
      </c>
      <c r="X36" s="55"/>
    </row>
    <row r="37" spans="1:24" ht="15" customHeight="1" x14ac:dyDescent="0.15">
      <c r="A37" s="20" t="s">
        <v>22</v>
      </c>
      <c r="B37" s="21" t="s">
        <v>23</v>
      </c>
      <c r="C37" s="22">
        <v>0</v>
      </c>
      <c r="D37" s="56"/>
      <c r="E37" s="20" t="s">
        <v>22</v>
      </c>
      <c r="F37" s="21" t="s">
        <v>23</v>
      </c>
      <c r="G37" s="22">
        <v>0</v>
      </c>
      <c r="H37" s="56"/>
      <c r="I37" s="20" t="s">
        <v>22</v>
      </c>
      <c r="J37" s="21" t="s">
        <v>23</v>
      </c>
      <c r="K37" s="22">
        <v>0</v>
      </c>
      <c r="L37" s="56"/>
      <c r="M37" s="20" t="s">
        <v>22</v>
      </c>
      <c r="N37" s="21" t="s">
        <v>23</v>
      </c>
      <c r="O37" s="22">
        <v>0</v>
      </c>
      <c r="P37" s="56"/>
      <c r="Q37" s="20" t="s">
        <v>22</v>
      </c>
      <c r="R37" s="21" t="s">
        <v>23</v>
      </c>
      <c r="S37" s="22">
        <v>0</v>
      </c>
      <c r="T37" s="56"/>
      <c r="U37" s="20" t="s">
        <v>22</v>
      </c>
      <c r="V37" s="21" t="s">
        <v>23</v>
      </c>
      <c r="W37" s="22">
        <v>0</v>
      </c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14500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3800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25500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9400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4950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5300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63450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35" priority="11">
      <formula>D6&lt;C6</formula>
    </cfRule>
    <cfRule type="expression" dxfId="34" priority="12">
      <formula>D6&gt;C6</formula>
    </cfRule>
  </conditionalFormatting>
  <conditionalFormatting sqref="H6:H41">
    <cfRule type="expression" dxfId="33" priority="9">
      <formula>H6&lt;G6</formula>
    </cfRule>
    <cfRule type="expression" dxfId="32" priority="10">
      <formula>H6&gt;G6</formula>
    </cfRule>
  </conditionalFormatting>
  <conditionalFormatting sqref="L6:L41">
    <cfRule type="expression" dxfId="31" priority="7">
      <formula>L6&lt;K6</formula>
    </cfRule>
    <cfRule type="expression" dxfId="30" priority="8">
      <formula>L6&gt;K6</formula>
    </cfRule>
  </conditionalFormatting>
  <conditionalFormatting sqref="P6:P41">
    <cfRule type="expression" dxfId="29" priority="5">
      <formula>P6&lt;O6</formula>
    </cfRule>
    <cfRule type="expression" dxfId="28" priority="6">
      <formula>P6&gt;O6</formula>
    </cfRule>
  </conditionalFormatting>
  <conditionalFormatting sqref="T6:T41">
    <cfRule type="expression" dxfId="27" priority="3">
      <formula>T6&lt;S6</formula>
    </cfRule>
    <cfRule type="expression" dxfId="26" priority="4">
      <formula>T6&gt;S6</formula>
    </cfRule>
  </conditionalFormatting>
  <conditionalFormatting sqref="X6:X41">
    <cfRule type="expression" dxfId="25" priority="1">
      <formula>X6&lt;W6</formula>
    </cfRule>
    <cfRule type="expression" dxfId="2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CEDB-DF95-45EE-8368-DEC41344D573}">
  <sheetPr codeName="Sheet24"/>
  <dimension ref="A1:AF297"/>
  <sheetViews>
    <sheetView showZeros="0" topLeftCell="A7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655</v>
      </c>
      <c r="C4" s="68" t="s">
        <v>656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655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657</v>
      </c>
      <c r="C6" s="19">
        <v>1400</v>
      </c>
      <c r="D6" s="55"/>
      <c r="E6" s="17">
        <v>1</v>
      </c>
      <c r="F6" s="18" t="s">
        <v>847</v>
      </c>
      <c r="G6" s="19">
        <v>1000</v>
      </c>
      <c r="H6" s="55"/>
      <c r="I6" s="17">
        <v>2</v>
      </c>
      <c r="J6" s="18" t="s">
        <v>657</v>
      </c>
      <c r="K6" s="19">
        <v>2550</v>
      </c>
      <c r="L6" s="55"/>
      <c r="M6" s="17">
        <v>1</v>
      </c>
      <c r="N6" s="18" t="s">
        <v>659</v>
      </c>
      <c r="O6" s="19">
        <v>450</v>
      </c>
      <c r="P6" s="55"/>
      <c r="Q6" s="17">
        <v>1</v>
      </c>
      <c r="R6" s="18" t="s">
        <v>660</v>
      </c>
      <c r="S6" s="19">
        <v>1550</v>
      </c>
      <c r="T6" s="55"/>
      <c r="U6" s="17">
        <v>4</v>
      </c>
      <c r="V6" s="18" t="s">
        <v>661</v>
      </c>
      <c r="W6" s="19">
        <v>650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662</v>
      </c>
      <c r="S7" s="22">
        <v>0</v>
      </c>
      <c r="T7" s="56"/>
      <c r="U7" s="20" t="s">
        <v>22</v>
      </c>
      <c r="V7" s="21" t="s">
        <v>527</v>
      </c>
      <c r="W7" s="22">
        <v>0</v>
      </c>
      <c r="X7" s="56"/>
    </row>
    <row r="8" spans="1:32" ht="15" customHeight="1" x14ac:dyDescent="0.15">
      <c r="A8" s="17">
        <v>3</v>
      </c>
      <c r="B8" s="18" t="s">
        <v>659</v>
      </c>
      <c r="C8" s="19">
        <v>1350</v>
      </c>
      <c r="D8" s="55"/>
      <c r="E8" s="17">
        <v>13</v>
      </c>
      <c r="F8" s="18" t="s">
        <v>663</v>
      </c>
      <c r="G8" s="19">
        <v>150</v>
      </c>
      <c r="H8" s="55"/>
      <c r="I8" s="17">
        <v>5</v>
      </c>
      <c r="J8" s="18" t="s">
        <v>658</v>
      </c>
      <c r="K8" s="19">
        <v>3500</v>
      </c>
      <c r="L8" s="55"/>
      <c r="M8" s="17">
        <v>3</v>
      </c>
      <c r="N8" s="18" t="s">
        <v>664</v>
      </c>
      <c r="O8" s="19">
        <v>200</v>
      </c>
      <c r="P8" s="55"/>
      <c r="Q8" s="17">
        <v>3</v>
      </c>
      <c r="R8" s="18" t="s">
        <v>665</v>
      </c>
      <c r="S8" s="19">
        <v>1000</v>
      </c>
      <c r="T8" s="55"/>
      <c r="U8" s="17">
        <v>5</v>
      </c>
      <c r="V8" s="18" t="s">
        <v>797</v>
      </c>
      <c r="W8" s="19">
        <v>400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4</v>
      </c>
      <c r="B10" s="18" t="s">
        <v>866</v>
      </c>
      <c r="C10" s="19">
        <v>600</v>
      </c>
      <c r="D10" s="55"/>
      <c r="E10" s="17">
        <v>14</v>
      </c>
      <c r="F10" s="18" t="s">
        <v>666</v>
      </c>
      <c r="G10" s="19">
        <v>100</v>
      </c>
      <c r="H10" s="55"/>
      <c r="I10" s="17">
        <v>6</v>
      </c>
      <c r="J10" s="18" t="s">
        <v>665</v>
      </c>
      <c r="K10" s="19">
        <v>3550</v>
      </c>
      <c r="L10" s="55"/>
      <c r="M10" s="17">
        <v>4</v>
      </c>
      <c r="N10" s="18" t="s">
        <v>667</v>
      </c>
      <c r="O10" s="19">
        <v>650</v>
      </c>
      <c r="P10" s="55"/>
      <c r="Q10" s="17">
        <v>4</v>
      </c>
      <c r="R10" s="18" t="s">
        <v>668</v>
      </c>
      <c r="S10" s="19">
        <v>550</v>
      </c>
      <c r="T10" s="55"/>
      <c r="U10" s="17">
        <v>7</v>
      </c>
      <c r="V10" s="18" t="s">
        <v>798</v>
      </c>
      <c r="W10" s="19">
        <v>400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669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670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799</v>
      </c>
      <c r="W11" s="22">
        <v>0</v>
      </c>
      <c r="X11" s="56"/>
    </row>
    <row r="12" spans="1:32" ht="15" customHeight="1" x14ac:dyDescent="0.15">
      <c r="A12" s="17">
        <v>6</v>
      </c>
      <c r="B12" s="18" t="s">
        <v>671</v>
      </c>
      <c r="C12" s="19">
        <v>900</v>
      </c>
      <c r="D12" s="55"/>
      <c r="E12" s="17">
        <v>15</v>
      </c>
      <c r="F12" s="18" t="s">
        <v>672</v>
      </c>
      <c r="G12" s="19">
        <v>100</v>
      </c>
      <c r="H12" s="55"/>
      <c r="I12" s="17">
        <v>7</v>
      </c>
      <c r="J12" s="18" t="s">
        <v>676</v>
      </c>
      <c r="K12" s="19">
        <v>1400</v>
      </c>
      <c r="L12" s="55"/>
      <c r="M12" s="17">
        <v>5</v>
      </c>
      <c r="N12" s="18" t="s">
        <v>673</v>
      </c>
      <c r="O12" s="19">
        <v>800</v>
      </c>
      <c r="P12" s="55"/>
      <c r="Q12" s="17">
        <v>5</v>
      </c>
      <c r="R12" s="18" t="s">
        <v>664</v>
      </c>
      <c r="S12" s="19">
        <v>1000</v>
      </c>
      <c r="T12" s="55"/>
      <c r="U12" s="17">
        <v>8</v>
      </c>
      <c r="V12" s="18" t="s">
        <v>674</v>
      </c>
      <c r="W12" s="19">
        <v>700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12</v>
      </c>
      <c r="B14" s="18" t="s">
        <v>675</v>
      </c>
      <c r="C14" s="19">
        <v>2300</v>
      </c>
      <c r="D14" s="55"/>
      <c r="E14" s="17">
        <v>24</v>
      </c>
      <c r="F14" s="18" t="s">
        <v>674</v>
      </c>
      <c r="G14" s="19">
        <v>350</v>
      </c>
      <c r="H14" s="55"/>
      <c r="I14" s="17">
        <v>10</v>
      </c>
      <c r="J14" s="18" t="s">
        <v>899</v>
      </c>
      <c r="K14" s="19">
        <v>3200</v>
      </c>
      <c r="L14" s="55"/>
      <c r="M14" s="17">
        <v>6</v>
      </c>
      <c r="N14" s="18" t="s">
        <v>677</v>
      </c>
      <c r="O14" s="19">
        <v>500</v>
      </c>
      <c r="P14" s="55"/>
      <c r="Q14" s="17">
        <v>7</v>
      </c>
      <c r="R14" s="18" t="s">
        <v>674</v>
      </c>
      <c r="S14" s="19">
        <v>350</v>
      </c>
      <c r="T14" s="55"/>
      <c r="U14" s="17">
        <v>9</v>
      </c>
      <c r="V14" s="18" t="s">
        <v>869</v>
      </c>
      <c r="W14" s="19">
        <v>300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900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180</v>
      </c>
      <c r="W15" s="22">
        <v>0</v>
      </c>
      <c r="X15" s="56"/>
    </row>
    <row r="16" spans="1:32" ht="15" customHeight="1" x14ac:dyDescent="0.15">
      <c r="A16" s="17">
        <v>14</v>
      </c>
      <c r="B16" s="18" t="s">
        <v>867</v>
      </c>
      <c r="C16" s="19">
        <v>950</v>
      </c>
      <c r="D16" s="55"/>
      <c r="E16" s="17">
        <v>25</v>
      </c>
      <c r="F16" s="18" t="s">
        <v>869</v>
      </c>
      <c r="G16" s="19">
        <v>50</v>
      </c>
      <c r="H16" s="55"/>
      <c r="I16" s="17">
        <v>12</v>
      </c>
      <c r="J16" s="18" t="s">
        <v>680</v>
      </c>
      <c r="K16" s="19">
        <v>2300</v>
      </c>
      <c r="L16" s="55"/>
      <c r="M16" s="17">
        <v>14</v>
      </c>
      <c r="N16" s="18" t="s">
        <v>678</v>
      </c>
      <c r="O16" s="19">
        <v>200</v>
      </c>
      <c r="P16" s="55"/>
      <c r="Q16" s="17">
        <v>10</v>
      </c>
      <c r="R16" s="18" t="s">
        <v>661</v>
      </c>
      <c r="S16" s="19">
        <v>800</v>
      </c>
      <c r="T16" s="55"/>
      <c r="U16" s="17">
        <v>10</v>
      </c>
      <c r="V16" s="18" t="s">
        <v>870</v>
      </c>
      <c r="W16" s="19">
        <v>500</v>
      </c>
      <c r="X16" s="55"/>
    </row>
    <row r="17" spans="1:24" ht="15" customHeight="1" x14ac:dyDescent="0.15">
      <c r="A17" s="20" t="s">
        <v>22</v>
      </c>
      <c r="B17" s="21" t="s">
        <v>868</v>
      </c>
      <c r="C17" s="22">
        <v>0</v>
      </c>
      <c r="D17" s="56"/>
      <c r="E17" s="20" t="s">
        <v>22</v>
      </c>
      <c r="F17" s="21" t="s">
        <v>180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527</v>
      </c>
      <c r="S17" s="22">
        <v>0</v>
      </c>
      <c r="T17" s="56"/>
      <c r="U17" s="20" t="s">
        <v>22</v>
      </c>
      <c r="V17" s="21" t="s">
        <v>664</v>
      </c>
      <c r="W17" s="22">
        <v>0</v>
      </c>
      <c r="X17" s="56"/>
    </row>
    <row r="18" spans="1:24" ht="15" customHeight="1" x14ac:dyDescent="0.15">
      <c r="A18" s="17">
        <v>15</v>
      </c>
      <c r="B18" s="18" t="s">
        <v>679</v>
      </c>
      <c r="C18" s="19">
        <v>350</v>
      </c>
      <c r="D18" s="55"/>
      <c r="E18" s="17">
        <v>26</v>
      </c>
      <c r="F18" s="18" t="s">
        <v>681</v>
      </c>
      <c r="G18" s="19">
        <v>150</v>
      </c>
      <c r="H18" s="55"/>
      <c r="I18" s="17">
        <v>16</v>
      </c>
      <c r="J18" s="18" t="s">
        <v>683</v>
      </c>
      <c r="K18" s="19">
        <v>2500</v>
      </c>
      <c r="L18" s="55"/>
      <c r="M18" s="17">
        <v>16</v>
      </c>
      <c r="N18" s="18" t="s">
        <v>671</v>
      </c>
      <c r="O18" s="19">
        <v>100</v>
      </c>
      <c r="P18" s="55"/>
      <c r="Q18" s="17">
        <v>16</v>
      </c>
      <c r="R18" s="18" t="s">
        <v>869</v>
      </c>
      <c r="S18" s="19">
        <v>150</v>
      </c>
      <c r="T18" s="55"/>
      <c r="U18" s="17">
        <v>11</v>
      </c>
      <c r="V18" s="18" t="s">
        <v>681</v>
      </c>
      <c r="W18" s="19">
        <v>650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180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16</v>
      </c>
      <c r="B20" s="18" t="s">
        <v>682</v>
      </c>
      <c r="C20" s="19">
        <v>1650</v>
      </c>
      <c r="D20" s="55"/>
      <c r="E20" s="17">
        <v>27</v>
      </c>
      <c r="F20" s="18" t="s">
        <v>678</v>
      </c>
      <c r="G20" s="19">
        <v>200</v>
      </c>
      <c r="H20" s="55"/>
      <c r="I20" s="17">
        <v>19</v>
      </c>
      <c r="J20" s="18" t="s">
        <v>686</v>
      </c>
      <c r="K20" s="19">
        <v>2550</v>
      </c>
      <c r="L20" s="55"/>
      <c r="M20" s="17">
        <v>17</v>
      </c>
      <c r="N20" s="18" t="s">
        <v>679</v>
      </c>
      <c r="O20" s="19">
        <v>100</v>
      </c>
      <c r="P20" s="55"/>
      <c r="Q20" s="17">
        <v>17</v>
      </c>
      <c r="R20" s="18" t="s">
        <v>684</v>
      </c>
      <c r="S20" s="19">
        <v>600</v>
      </c>
      <c r="T20" s="55"/>
      <c r="U20" s="17">
        <v>12</v>
      </c>
      <c r="V20" s="18" t="s">
        <v>800</v>
      </c>
      <c r="W20" s="19">
        <v>550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685</v>
      </c>
      <c r="W21" s="22">
        <v>0</v>
      </c>
      <c r="X21" s="56"/>
    </row>
    <row r="22" spans="1:24" ht="15" customHeight="1" x14ac:dyDescent="0.15">
      <c r="A22" s="17">
        <v>0</v>
      </c>
      <c r="B22" s="18" t="s">
        <v>23</v>
      </c>
      <c r="C22" s="19">
        <v>0</v>
      </c>
      <c r="D22" s="55"/>
      <c r="E22" s="17">
        <v>28</v>
      </c>
      <c r="F22" s="18" t="s">
        <v>679</v>
      </c>
      <c r="G22" s="19">
        <v>50</v>
      </c>
      <c r="H22" s="55"/>
      <c r="I22" s="17">
        <v>21</v>
      </c>
      <c r="J22" s="18" t="s">
        <v>682</v>
      </c>
      <c r="K22" s="19">
        <v>2100</v>
      </c>
      <c r="L22" s="55"/>
      <c r="M22" s="17">
        <v>18</v>
      </c>
      <c r="N22" s="18" t="s">
        <v>658</v>
      </c>
      <c r="O22" s="19">
        <v>750</v>
      </c>
      <c r="P22" s="55"/>
      <c r="Q22" s="17">
        <v>19</v>
      </c>
      <c r="R22" s="18" t="s">
        <v>678</v>
      </c>
      <c r="S22" s="19">
        <v>700</v>
      </c>
      <c r="T22" s="55"/>
      <c r="U22" s="17">
        <v>13</v>
      </c>
      <c r="V22" s="18" t="s">
        <v>806</v>
      </c>
      <c r="W22" s="19">
        <v>150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0</v>
      </c>
      <c r="B24" s="18" t="s">
        <v>23</v>
      </c>
      <c r="C24" s="19">
        <v>0</v>
      </c>
      <c r="D24" s="55"/>
      <c r="E24" s="17">
        <v>29</v>
      </c>
      <c r="F24" s="18" t="s">
        <v>671</v>
      </c>
      <c r="G24" s="19">
        <v>100</v>
      </c>
      <c r="H24" s="55"/>
      <c r="I24" s="17">
        <v>0</v>
      </c>
      <c r="J24" s="18" t="s">
        <v>23</v>
      </c>
      <c r="K24" s="19">
        <v>0</v>
      </c>
      <c r="L24" s="55"/>
      <c r="M24" s="17">
        <v>19</v>
      </c>
      <c r="N24" s="18" t="s">
        <v>687</v>
      </c>
      <c r="O24" s="19">
        <v>150</v>
      </c>
      <c r="P24" s="55"/>
      <c r="Q24" s="17">
        <v>0</v>
      </c>
      <c r="R24" s="18" t="s">
        <v>23</v>
      </c>
      <c r="S24" s="19">
        <v>0</v>
      </c>
      <c r="T24" s="55"/>
      <c r="U24" s="17">
        <v>0</v>
      </c>
      <c r="V24" s="18" t="s">
        <v>23</v>
      </c>
      <c r="W24" s="19">
        <v>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9500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2250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23650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3900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6700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4300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50300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3" priority="11">
      <formula>D6&lt;C6</formula>
    </cfRule>
    <cfRule type="expression" dxfId="22" priority="12">
      <formula>D6&gt;C6</formula>
    </cfRule>
  </conditionalFormatting>
  <conditionalFormatting sqref="H6:H41">
    <cfRule type="expression" dxfId="21" priority="9">
      <formula>H6&lt;G6</formula>
    </cfRule>
    <cfRule type="expression" dxfId="20" priority="10">
      <formula>H6&gt;G6</formula>
    </cfRule>
  </conditionalFormatting>
  <conditionalFormatting sqref="L6:L41">
    <cfRule type="expression" dxfId="19" priority="7">
      <formula>L6&lt;K6</formula>
    </cfRule>
    <cfRule type="expression" dxfId="18" priority="8">
      <formula>L6&gt;K6</formula>
    </cfRule>
  </conditionalFormatting>
  <conditionalFormatting sqref="P6:P41">
    <cfRule type="expression" dxfId="17" priority="5">
      <formula>P6&lt;O6</formula>
    </cfRule>
    <cfRule type="expression" dxfId="16" priority="6">
      <formula>P6&gt;O6</formula>
    </cfRule>
  </conditionalFormatting>
  <conditionalFormatting sqref="T6:T41">
    <cfRule type="expression" dxfId="15" priority="3">
      <formula>T6&lt;S6</formula>
    </cfRule>
    <cfRule type="expression" dxfId="14" priority="4">
      <formula>T6&gt;S6</formula>
    </cfRule>
  </conditionalFormatting>
  <conditionalFormatting sqref="X6:X41">
    <cfRule type="expression" dxfId="13" priority="1">
      <formula>X6&lt;W6</formula>
    </cfRule>
    <cfRule type="expression" dxfId="1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11420-416F-48E0-A8C7-C3615E4793DB}">
  <sheetPr codeName="Sheet25"/>
  <dimension ref="A1:AF297"/>
  <sheetViews>
    <sheetView showZeros="0" topLeftCell="A1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688</v>
      </c>
      <c r="C4" s="68" t="s">
        <v>689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688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3</v>
      </c>
      <c r="B6" s="18" t="s">
        <v>690</v>
      </c>
      <c r="C6" s="19">
        <v>1900</v>
      </c>
      <c r="D6" s="55"/>
      <c r="E6" s="17">
        <v>1</v>
      </c>
      <c r="F6" s="18" t="s">
        <v>691</v>
      </c>
      <c r="G6" s="19">
        <v>450</v>
      </c>
      <c r="H6" s="55"/>
      <c r="I6" s="17">
        <v>1</v>
      </c>
      <c r="J6" s="18" t="s">
        <v>692</v>
      </c>
      <c r="K6" s="19">
        <v>3350</v>
      </c>
      <c r="L6" s="55"/>
      <c r="M6" s="17">
        <v>1</v>
      </c>
      <c r="N6" s="18" t="s">
        <v>690</v>
      </c>
      <c r="O6" s="19">
        <v>1400</v>
      </c>
      <c r="P6" s="55"/>
      <c r="Q6" s="17">
        <v>7</v>
      </c>
      <c r="R6" s="18" t="s">
        <v>693</v>
      </c>
      <c r="S6" s="19">
        <v>600</v>
      </c>
      <c r="T6" s="55"/>
      <c r="U6" s="17">
        <v>3</v>
      </c>
      <c r="V6" s="18" t="s">
        <v>693</v>
      </c>
      <c r="W6" s="19">
        <v>700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529</v>
      </c>
      <c r="S7" s="22">
        <v>0</v>
      </c>
      <c r="T7" s="56"/>
      <c r="U7" s="20" t="s">
        <v>22</v>
      </c>
      <c r="V7" s="21" t="s">
        <v>529</v>
      </c>
      <c r="W7" s="22">
        <v>0</v>
      </c>
      <c r="X7" s="56"/>
    </row>
    <row r="8" spans="1:32" ht="15" customHeight="1" x14ac:dyDescent="0.15">
      <c r="A8" s="17">
        <v>7</v>
      </c>
      <c r="B8" s="18" t="s">
        <v>694</v>
      </c>
      <c r="C8" s="19">
        <v>2400</v>
      </c>
      <c r="D8" s="55"/>
      <c r="E8" s="17">
        <v>3</v>
      </c>
      <c r="F8" s="18" t="s">
        <v>690</v>
      </c>
      <c r="G8" s="19">
        <v>250</v>
      </c>
      <c r="H8" s="55"/>
      <c r="I8" s="17">
        <v>2</v>
      </c>
      <c r="J8" s="18" t="s">
        <v>695</v>
      </c>
      <c r="K8" s="19">
        <v>2850</v>
      </c>
      <c r="L8" s="55"/>
      <c r="M8" s="17">
        <v>3</v>
      </c>
      <c r="N8" s="18" t="s">
        <v>696</v>
      </c>
      <c r="O8" s="19">
        <v>600</v>
      </c>
      <c r="P8" s="55"/>
      <c r="Q8" s="17">
        <v>12</v>
      </c>
      <c r="R8" s="18" t="s">
        <v>704</v>
      </c>
      <c r="S8" s="19">
        <v>450</v>
      </c>
      <c r="T8" s="55"/>
      <c r="U8" s="17">
        <v>4</v>
      </c>
      <c r="V8" s="18" t="s">
        <v>801</v>
      </c>
      <c r="W8" s="19">
        <v>200</v>
      </c>
      <c r="X8" s="55"/>
    </row>
    <row r="9" spans="1:32" ht="15" customHeight="1" x14ac:dyDescent="0.15">
      <c r="A9" s="20" t="s">
        <v>22</v>
      </c>
      <c r="B9" s="21" t="s">
        <v>297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705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9</v>
      </c>
      <c r="B10" s="18" t="s">
        <v>697</v>
      </c>
      <c r="C10" s="19">
        <v>900</v>
      </c>
      <c r="D10" s="55"/>
      <c r="E10" s="17">
        <v>7</v>
      </c>
      <c r="F10" s="18" t="s">
        <v>701</v>
      </c>
      <c r="G10" s="19">
        <v>200</v>
      </c>
      <c r="H10" s="55"/>
      <c r="I10" s="17">
        <v>14</v>
      </c>
      <c r="J10" s="18" t="s">
        <v>697</v>
      </c>
      <c r="K10" s="19">
        <v>2250</v>
      </c>
      <c r="L10" s="55"/>
      <c r="M10" s="17">
        <v>4</v>
      </c>
      <c r="N10" s="18" t="s">
        <v>682</v>
      </c>
      <c r="O10" s="19">
        <v>400</v>
      </c>
      <c r="P10" s="55"/>
      <c r="Q10" s="17">
        <v>33</v>
      </c>
      <c r="R10" s="18" t="s">
        <v>702</v>
      </c>
      <c r="S10" s="19">
        <v>300</v>
      </c>
      <c r="T10" s="55"/>
      <c r="U10" s="17">
        <v>31</v>
      </c>
      <c r="V10" s="18" t="s">
        <v>698</v>
      </c>
      <c r="W10" s="19">
        <v>750</v>
      </c>
      <c r="X10" s="55"/>
    </row>
    <row r="11" spans="1:32" ht="15" customHeight="1" x14ac:dyDescent="0.15">
      <c r="A11" s="20" t="s">
        <v>22</v>
      </c>
      <c r="B11" s="21" t="s">
        <v>338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338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114</v>
      </c>
      <c r="S11" s="22">
        <v>0</v>
      </c>
      <c r="T11" s="56"/>
      <c r="U11" s="20" t="s">
        <v>22</v>
      </c>
      <c r="V11" s="21" t="s">
        <v>699</v>
      </c>
      <c r="W11" s="22">
        <v>0</v>
      </c>
      <c r="X11" s="56"/>
    </row>
    <row r="12" spans="1:32" ht="15" customHeight="1" x14ac:dyDescent="0.15">
      <c r="A12" s="17">
        <v>31</v>
      </c>
      <c r="B12" s="18" t="s">
        <v>700</v>
      </c>
      <c r="C12" s="19">
        <v>1600</v>
      </c>
      <c r="D12" s="55"/>
      <c r="E12" s="17">
        <v>36</v>
      </c>
      <c r="F12" s="18" t="s">
        <v>707</v>
      </c>
      <c r="G12" s="19">
        <v>400</v>
      </c>
      <c r="H12" s="55"/>
      <c r="I12" s="17">
        <v>17</v>
      </c>
      <c r="J12" s="18" t="s">
        <v>694</v>
      </c>
      <c r="K12" s="19">
        <v>3800</v>
      </c>
      <c r="L12" s="55"/>
      <c r="M12" s="17">
        <v>5</v>
      </c>
      <c r="N12" s="18" t="s">
        <v>701</v>
      </c>
      <c r="O12" s="19">
        <v>350</v>
      </c>
      <c r="P12" s="55"/>
      <c r="Q12" s="17">
        <v>35</v>
      </c>
      <c r="R12" s="18" t="s">
        <v>711</v>
      </c>
      <c r="S12" s="19">
        <v>900</v>
      </c>
      <c r="T12" s="55"/>
      <c r="U12" s="17">
        <v>32</v>
      </c>
      <c r="V12" s="18" t="s">
        <v>702</v>
      </c>
      <c r="W12" s="19">
        <v>350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297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699</v>
      </c>
      <c r="S13" s="22">
        <v>0</v>
      </c>
      <c r="T13" s="56"/>
      <c r="U13" s="20" t="s">
        <v>22</v>
      </c>
      <c r="V13" s="21" t="s">
        <v>114</v>
      </c>
      <c r="W13" s="22">
        <v>0</v>
      </c>
      <c r="X13" s="56"/>
    </row>
    <row r="14" spans="1:32" ht="15" customHeight="1" x14ac:dyDescent="0.15">
      <c r="A14" s="17">
        <v>32</v>
      </c>
      <c r="B14" s="18" t="s">
        <v>703</v>
      </c>
      <c r="C14" s="19">
        <v>1750</v>
      </c>
      <c r="D14" s="55"/>
      <c r="E14" s="17">
        <v>37</v>
      </c>
      <c r="F14" s="18" t="s">
        <v>709</v>
      </c>
      <c r="G14" s="19">
        <v>1100</v>
      </c>
      <c r="H14" s="55"/>
      <c r="I14" s="17">
        <v>18</v>
      </c>
      <c r="J14" s="18" t="s">
        <v>701</v>
      </c>
      <c r="K14" s="19">
        <v>2100</v>
      </c>
      <c r="L14" s="55"/>
      <c r="M14" s="17">
        <v>6</v>
      </c>
      <c r="N14" s="18" t="s">
        <v>167</v>
      </c>
      <c r="O14" s="19">
        <v>250</v>
      </c>
      <c r="P14" s="55"/>
      <c r="Q14" s="17">
        <v>36</v>
      </c>
      <c r="R14" s="18" t="s">
        <v>712</v>
      </c>
      <c r="S14" s="19">
        <v>350</v>
      </c>
      <c r="T14" s="55"/>
      <c r="U14" s="17">
        <v>34</v>
      </c>
      <c r="V14" s="18" t="s">
        <v>802</v>
      </c>
      <c r="W14" s="19">
        <v>400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35</v>
      </c>
      <c r="B16" s="18" t="s">
        <v>706</v>
      </c>
      <c r="C16" s="19">
        <v>1950</v>
      </c>
      <c r="D16" s="55"/>
      <c r="E16" s="17">
        <v>40</v>
      </c>
      <c r="F16" s="18" t="s">
        <v>713</v>
      </c>
      <c r="G16" s="19">
        <v>450</v>
      </c>
      <c r="H16" s="55"/>
      <c r="I16" s="17">
        <v>31</v>
      </c>
      <c r="J16" s="18" t="s">
        <v>710</v>
      </c>
      <c r="K16" s="19">
        <v>2900</v>
      </c>
      <c r="L16" s="55"/>
      <c r="M16" s="17">
        <v>31</v>
      </c>
      <c r="N16" s="18" t="s">
        <v>708</v>
      </c>
      <c r="O16" s="19">
        <v>1300</v>
      </c>
      <c r="P16" s="55"/>
      <c r="Q16" s="17">
        <v>40</v>
      </c>
      <c r="R16" s="18" t="s">
        <v>720</v>
      </c>
      <c r="S16" s="19">
        <v>250</v>
      </c>
      <c r="T16" s="55"/>
      <c r="U16" s="17">
        <v>36</v>
      </c>
      <c r="V16" s="18" t="s">
        <v>803</v>
      </c>
      <c r="W16" s="19">
        <v>700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883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36</v>
      </c>
      <c r="B18" s="18" t="s">
        <v>707</v>
      </c>
      <c r="C18" s="19">
        <v>1300</v>
      </c>
      <c r="D18" s="55"/>
      <c r="E18" s="17">
        <v>49</v>
      </c>
      <c r="F18" s="18" t="s">
        <v>718</v>
      </c>
      <c r="G18" s="19">
        <v>150</v>
      </c>
      <c r="H18" s="55"/>
      <c r="I18" s="17">
        <v>33</v>
      </c>
      <c r="J18" s="18" t="s">
        <v>714</v>
      </c>
      <c r="K18" s="19">
        <v>1300</v>
      </c>
      <c r="L18" s="55"/>
      <c r="M18" s="17">
        <v>33</v>
      </c>
      <c r="N18" s="18" t="s">
        <v>715</v>
      </c>
      <c r="O18" s="19">
        <v>1000</v>
      </c>
      <c r="P18" s="55"/>
      <c r="Q18" s="17">
        <v>44</v>
      </c>
      <c r="R18" s="18" t="s">
        <v>724</v>
      </c>
      <c r="S18" s="19">
        <v>300</v>
      </c>
      <c r="T18" s="55"/>
      <c r="U18" s="17">
        <v>37</v>
      </c>
      <c r="V18" s="18" t="s">
        <v>712</v>
      </c>
      <c r="W18" s="19">
        <v>750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196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37</v>
      </c>
      <c r="B20" s="18" t="s">
        <v>709</v>
      </c>
      <c r="C20" s="19">
        <v>1550</v>
      </c>
      <c r="D20" s="55"/>
      <c r="E20" s="17">
        <v>51</v>
      </c>
      <c r="F20" s="18" t="s">
        <v>702</v>
      </c>
      <c r="G20" s="19">
        <v>150</v>
      </c>
      <c r="H20" s="55"/>
      <c r="I20" s="17">
        <v>35</v>
      </c>
      <c r="J20" s="18" t="s">
        <v>715</v>
      </c>
      <c r="K20" s="19">
        <v>2950</v>
      </c>
      <c r="L20" s="55"/>
      <c r="M20" s="17">
        <v>34</v>
      </c>
      <c r="N20" s="18" t="s">
        <v>719</v>
      </c>
      <c r="O20" s="19">
        <v>1050</v>
      </c>
      <c r="P20" s="55"/>
      <c r="Q20" s="17">
        <v>45</v>
      </c>
      <c r="R20" s="18" t="s">
        <v>721</v>
      </c>
      <c r="S20" s="19">
        <v>100</v>
      </c>
      <c r="T20" s="55"/>
      <c r="U20" s="17">
        <v>38</v>
      </c>
      <c r="V20" s="18" t="s">
        <v>716</v>
      </c>
      <c r="W20" s="19">
        <v>800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114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297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40</v>
      </c>
      <c r="B22" s="18" t="s">
        <v>717</v>
      </c>
      <c r="C22" s="19">
        <v>1250</v>
      </c>
      <c r="D22" s="55"/>
      <c r="E22" s="17">
        <v>52</v>
      </c>
      <c r="F22" s="18" t="s">
        <v>727</v>
      </c>
      <c r="G22" s="19">
        <v>150</v>
      </c>
      <c r="H22" s="55"/>
      <c r="I22" s="17">
        <v>36</v>
      </c>
      <c r="J22" s="18" t="s">
        <v>723</v>
      </c>
      <c r="K22" s="19">
        <v>2700</v>
      </c>
      <c r="L22" s="55"/>
      <c r="M22" s="17">
        <v>43</v>
      </c>
      <c r="N22" s="18" t="s">
        <v>707</v>
      </c>
      <c r="O22" s="19">
        <v>800</v>
      </c>
      <c r="P22" s="55"/>
      <c r="Q22" s="17">
        <v>46</v>
      </c>
      <c r="R22" s="18" t="s">
        <v>698</v>
      </c>
      <c r="S22" s="19">
        <v>100</v>
      </c>
      <c r="T22" s="55"/>
      <c r="U22" s="17">
        <v>41</v>
      </c>
      <c r="V22" s="18" t="s">
        <v>721</v>
      </c>
      <c r="W22" s="19">
        <v>650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699</v>
      </c>
      <c r="S23" s="22">
        <v>0</v>
      </c>
      <c r="T23" s="56"/>
      <c r="U23" s="20" t="s">
        <v>22</v>
      </c>
      <c r="V23" s="21" t="s">
        <v>297</v>
      </c>
      <c r="W23" s="22">
        <v>0</v>
      </c>
      <c r="X23" s="56"/>
    </row>
    <row r="24" spans="1:24" ht="15" customHeight="1" x14ac:dyDescent="0.15">
      <c r="A24" s="17">
        <v>42</v>
      </c>
      <c r="B24" s="18" t="s">
        <v>722</v>
      </c>
      <c r="C24" s="19">
        <v>450</v>
      </c>
      <c r="D24" s="55"/>
      <c r="E24" s="17">
        <v>54</v>
      </c>
      <c r="F24" s="18" t="s">
        <v>704</v>
      </c>
      <c r="G24" s="19">
        <v>200</v>
      </c>
      <c r="H24" s="55"/>
      <c r="I24" s="17">
        <v>38</v>
      </c>
      <c r="J24" s="18" t="s">
        <v>719</v>
      </c>
      <c r="K24" s="19">
        <v>2600</v>
      </c>
      <c r="L24" s="55"/>
      <c r="M24" s="17">
        <v>50</v>
      </c>
      <c r="N24" s="18" t="s">
        <v>726</v>
      </c>
      <c r="O24" s="19">
        <v>500</v>
      </c>
      <c r="P24" s="55"/>
      <c r="Q24" s="17">
        <v>48</v>
      </c>
      <c r="R24" s="18" t="s">
        <v>719</v>
      </c>
      <c r="S24" s="19">
        <v>1150</v>
      </c>
      <c r="T24" s="55"/>
      <c r="U24" s="17">
        <v>45</v>
      </c>
      <c r="V24" s="18" t="s">
        <v>725</v>
      </c>
      <c r="W24" s="19">
        <v>550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705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>
        <v>0</v>
      </c>
      <c r="B26" s="18" t="s">
        <v>23</v>
      </c>
      <c r="C26" s="19">
        <v>0</v>
      </c>
      <c r="D26" s="55"/>
      <c r="E26" s="17">
        <v>55</v>
      </c>
      <c r="F26" s="18" t="s">
        <v>698</v>
      </c>
      <c r="G26" s="19">
        <v>50</v>
      </c>
      <c r="H26" s="55"/>
      <c r="I26" s="17">
        <v>41</v>
      </c>
      <c r="J26" s="18" t="s">
        <v>728</v>
      </c>
      <c r="K26" s="19">
        <v>3350</v>
      </c>
      <c r="L26" s="55"/>
      <c r="M26" s="17">
        <v>51</v>
      </c>
      <c r="N26" s="18" t="s">
        <v>704</v>
      </c>
      <c r="O26" s="19">
        <v>200</v>
      </c>
      <c r="P26" s="55"/>
      <c r="Q26" s="17">
        <v>51</v>
      </c>
      <c r="R26" s="18" t="s">
        <v>727</v>
      </c>
      <c r="S26" s="19">
        <v>400</v>
      </c>
      <c r="T26" s="55"/>
      <c r="U26" s="17">
        <v>47</v>
      </c>
      <c r="V26" s="18" t="s">
        <v>804</v>
      </c>
      <c r="W26" s="19">
        <v>350</v>
      </c>
      <c r="X26" s="55"/>
    </row>
    <row r="27" spans="1:24" ht="15" customHeight="1" x14ac:dyDescent="0.15">
      <c r="A27" s="20" t="s">
        <v>22</v>
      </c>
      <c r="B27" s="21" t="s">
        <v>23</v>
      </c>
      <c r="C27" s="22">
        <v>0</v>
      </c>
      <c r="D27" s="56"/>
      <c r="E27" s="20" t="s">
        <v>22</v>
      </c>
      <c r="F27" s="21" t="s">
        <v>699</v>
      </c>
      <c r="G27" s="22">
        <v>0</v>
      </c>
      <c r="H27" s="56"/>
      <c r="I27" s="20" t="s">
        <v>22</v>
      </c>
      <c r="J27" s="21" t="s">
        <v>23</v>
      </c>
      <c r="K27" s="22">
        <v>0</v>
      </c>
      <c r="L27" s="56"/>
      <c r="M27" s="20" t="s">
        <v>22</v>
      </c>
      <c r="N27" s="21" t="s">
        <v>705</v>
      </c>
      <c r="O27" s="22">
        <v>0</v>
      </c>
      <c r="P27" s="56"/>
      <c r="Q27" s="20" t="s">
        <v>22</v>
      </c>
      <c r="R27" s="21" t="s">
        <v>23</v>
      </c>
      <c r="S27" s="22">
        <v>0</v>
      </c>
      <c r="T27" s="56"/>
      <c r="U27" s="20" t="s">
        <v>22</v>
      </c>
      <c r="V27" s="21" t="s">
        <v>23</v>
      </c>
      <c r="W27" s="22">
        <v>0</v>
      </c>
      <c r="X27" s="56"/>
    </row>
    <row r="28" spans="1:24" ht="15" customHeight="1" x14ac:dyDescent="0.15">
      <c r="A28" s="17">
        <v>0</v>
      </c>
      <c r="B28" s="18" t="s">
        <v>23</v>
      </c>
      <c r="C28" s="19">
        <v>0</v>
      </c>
      <c r="D28" s="55"/>
      <c r="E28" s="17">
        <v>56</v>
      </c>
      <c r="F28" s="18" t="s">
        <v>693</v>
      </c>
      <c r="G28" s="19">
        <v>300</v>
      </c>
      <c r="H28" s="55"/>
      <c r="I28" s="17">
        <v>43</v>
      </c>
      <c r="J28" s="18" t="s">
        <v>729</v>
      </c>
      <c r="K28" s="19">
        <v>3400</v>
      </c>
      <c r="L28" s="55"/>
      <c r="M28" s="17">
        <v>52</v>
      </c>
      <c r="N28" s="18" t="s">
        <v>691</v>
      </c>
      <c r="O28" s="19">
        <v>300</v>
      </c>
      <c r="P28" s="55"/>
      <c r="Q28" s="17">
        <v>52</v>
      </c>
      <c r="R28" s="18" t="s">
        <v>730</v>
      </c>
      <c r="S28" s="19">
        <v>150</v>
      </c>
      <c r="T28" s="55"/>
      <c r="U28" s="17">
        <v>48</v>
      </c>
      <c r="V28" s="18" t="s">
        <v>805</v>
      </c>
      <c r="W28" s="19">
        <v>100</v>
      </c>
      <c r="X28" s="55"/>
    </row>
    <row r="29" spans="1:24" ht="15" customHeight="1" x14ac:dyDescent="0.15">
      <c r="A29" s="20" t="s">
        <v>22</v>
      </c>
      <c r="B29" s="21" t="s">
        <v>23</v>
      </c>
      <c r="C29" s="22">
        <v>0</v>
      </c>
      <c r="D29" s="56"/>
      <c r="E29" s="20" t="s">
        <v>22</v>
      </c>
      <c r="F29" s="21" t="s">
        <v>529</v>
      </c>
      <c r="G29" s="22">
        <v>0</v>
      </c>
      <c r="H29" s="56"/>
      <c r="I29" s="20" t="s">
        <v>22</v>
      </c>
      <c r="J29" s="21" t="s">
        <v>23</v>
      </c>
      <c r="K29" s="22">
        <v>0</v>
      </c>
      <c r="L29" s="56"/>
      <c r="M29" s="20" t="s">
        <v>22</v>
      </c>
      <c r="N29" s="21" t="s">
        <v>684</v>
      </c>
      <c r="O29" s="22">
        <v>0</v>
      </c>
      <c r="P29" s="56"/>
      <c r="Q29" s="20" t="s">
        <v>22</v>
      </c>
      <c r="R29" s="21" t="s">
        <v>685</v>
      </c>
      <c r="S29" s="22">
        <v>0</v>
      </c>
      <c r="T29" s="56"/>
      <c r="U29" s="20" t="s">
        <v>22</v>
      </c>
      <c r="V29" s="21" t="s">
        <v>23</v>
      </c>
      <c r="W29" s="22">
        <v>0</v>
      </c>
      <c r="X29" s="56"/>
    </row>
    <row r="30" spans="1:24" ht="15" customHeight="1" x14ac:dyDescent="0.15">
      <c r="A30" s="17">
        <v>0</v>
      </c>
      <c r="B30" s="18" t="s">
        <v>23</v>
      </c>
      <c r="C30" s="19">
        <v>0</v>
      </c>
      <c r="D30" s="55"/>
      <c r="E30" s="17">
        <v>57</v>
      </c>
      <c r="F30" s="18" t="s">
        <v>873</v>
      </c>
      <c r="G30" s="19">
        <v>200</v>
      </c>
      <c r="H30" s="55"/>
      <c r="I30" s="17">
        <v>0</v>
      </c>
      <c r="J30" s="18" t="s">
        <v>23</v>
      </c>
      <c r="K30" s="19">
        <v>0</v>
      </c>
      <c r="L30" s="55"/>
      <c r="M30" s="17">
        <v>53</v>
      </c>
      <c r="N30" s="18" t="s">
        <v>725</v>
      </c>
      <c r="O30" s="19">
        <v>100</v>
      </c>
      <c r="P30" s="55"/>
      <c r="Q30" s="17">
        <v>53</v>
      </c>
      <c r="R30" s="18" t="s">
        <v>716</v>
      </c>
      <c r="S30" s="19">
        <v>100</v>
      </c>
      <c r="T30" s="55"/>
      <c r="U30" s="17">
        <v>51</v>
      </c>
      <c r="V30" s="18" t="s">
        <v>730</v>
      </c>
      <c r="W30" s="19">
        <v>400</v>
      </c>
      <c r="X30" s="55"/>
    </row>
    <row r="31" spans="1:24" ht="15" customHeight="1" x14ac:dyDescent="0.15">
      <c r="A31" s="20" t="s">
        <v>22</v>
      </c>
      <c r="B31" s="21" t="s">
        <v>23</v>
      </c>
      <c r="C31" s="22">
        <v>0</v>
      </c>
      <c r="D31" s="56"/>
      <c r="E31" s="20" t="s">
        <v>22</v>
      </c>
      <c r="F31" s="21" t="s">
        <v>874</v>
      </c>
      <c r="G31" s="22">
        <v>0</v>
      </c>
      <c r="H31" s="56"/>
      <c r="I31" s="20" t="s">
        <v>22</v>
      </c>
      <c r="J31" s="21" t="s">
        <v>23</v>
      </c>
      <c r="K31" s="22">
        <v>0</v>
      </c>
      <c r="L31" s="56"/>
      <c r="M31" s="20" t="s">
        <v>22</v>
      </c>
      <c r="N31" s="21" t="s">
        <v>23</v>
      </c>
      <c r="O31" s="22">
        <v>0</v>
      </c>
      <c r="P31" s="56"/>
      <c r="Q31" s="20" t="s">
        <v>22</v>
      </c>
      <c r="R31" s="21" t="s">
        <v>23</v>
      </c>
      <c r="S31" s="22">
        <v>0</v>
      </c>
      <c r="T31" s="56"/>
      <c r="U31" s="20" t="s">
        <v>22</v>
      </c>
      <c r="V31" s="21" t="s">
        <v>685</v>
      </c>
      <c r="W31" s="22">
        <v>0</v>
      </c>
      <c r="X31" s="56"/>
    </row>
    <row r="32" spans="1:24" ht="15" customHeight="1" x14ac:dyDescent="0.15">
      <c r="A32" s="17">
        <v>0</v>
      </c>
      <c r="B32" s="18" t="s">
        <v>23</v>
      </c>
      <c r="C32" s="19">
        <v>0</v>
      </c>
      <c r="D32" s="55"/>
      <c r="E32" s="17">
        <v>58</v>
      </c>
      <c r="F32" s="18" t="s">
        <v>803</v>
      </c>
      <c r="G32" s="19">
        <v>100</v>
      </c>
      <c r="H32" s="55"/>
      <c r="I32" s="17">
        <v>0</v>
      </c>
      <c r="J32" s="18" t="s">
        <v>23</v>
      </c>
      <c r="K32" s="19">
        <v>0</v>
      </c>
      <c r="L32" s="55"/>
      <c r="M32" s="17">
        <v>55</v>
      </c>
      <c r="N32" s="18" t="s">
        <v>712</v>
      </c>
      <c r="O32" s="19">
        <v>100</v>
      </c>
      <c r="P32" s="55"/>
      <c r="Q32" s="17">
        <v>54</v>
      </c>
      <c r="R32" s="18" t="s">
        <v>803</v>
      </c>
      <c r="S32" s="19">
        <v>350</v>
      </c>
      <c r="T32" s="55"/>
      <c r="U32" s="17">
        <v>0</v>
      </c>
      <c r="V32" s="18" t="s">
        <v>23</v>
      </c>
      <c r="W32" s="19">
        <v>0</v>
      </c>
      <c r="X32" s="55"/>
    </row>
    <row r="33" spans="1:24" ht="15" customHeight="1" x14ac:dyDescent="0.15">
      <c r="A33" s="20" t="s">
        <v>22</v>
      </c>
      <c r="B33" s="21" t="s">
        <v>23</v>
      </c>
      <c r="C33" s="22">
        <v>0</v>
      </c>
      <c r="D33" s="56"/>
      <c r="E33" s="20" t="s">
        <v>22</v>
      </c>
      <c r="F33" s="21" t="s">
        <v>23</v>
      </c>
      <c r="G33" s="22">
        <v>0</v>
      </c>
      <c r="H33" s="56"/>
      <c r="I33" s="20" t="s">
        <v>22</v>
      </c>
      <c r="J33" s="21" t="s">
        <v>23</v>
      </c>
      <c r="K33" s="22">
        <v>0</v>
      </c>
      <c r="L33" s="56"/>
      <c r="M33" s="20" t="s">
        <v>22</v>
      </c>
      <c r="N33" s="21" t="s">
        <v>23</v>
      </c>
      <c r="O33" s="22">
        <v>0</v>
      </c>
      <c r="P33" s="56"/>
      <c r="Q33" s="20" t="s">
        <v>22</v>
      </c>
      <c r="R33" s="21" t="s">
        <v>23</v>
      </c>
      <c r="S33" s="22">
        <v>0</v>
      </c>
      <c r="T33" s="56"/>
      <c r="U33" s="20" t="s">
        <v>22</v>
      </c>
      <c r="V33" s="21" t="s">
        <v>23</v>
      </c>
      <c r="W33" s="22">
        <v>0</v>
      </c>
      <c r="X33" s="56"/>
    </row>
    <row r="34" spans="1:24" ht="15" customHeight="1" x14ac:dyDescent="0.15">
      <c r="A34" s="17">
        <v>0</v>
      </c>
      <c r="B34" s="18" t="s">
        <v>23</v>
      </c>
      <c r="C34" s="19">
        <v>0</v>
      </c>
      <c r="D34" s="55"/>
      <c r="E34" s="17">
        <v>0</v>
      </c>
      <c r="F34" s="18" t="s">
        <v>23</v>
      </c>
      <c r="G34" s="19">
        <v>0</v>
      </c>
      <c r="H34" s="55"/>
      <c r="I34" s="17">
        <v>0</v>
      </c>
      <c r="J34" s="18" t="s">
        <v>23</v>
      </c>
      <c r="K34" s="19">
        <v>0</v>
      </c>
      <c r="L34" s="55"/>
      <c r="M34" s="17">
        <v>56</v>
      </c>
      <c r="N34" s="18" t="s">
        <v>716</v>
      </c>
      <c r="O34" s="19">
        <v>200</v>
      </c>
      <c r="P34" s="55"/>
      <c r="Q34" s="17">
        <v>0</v>
      </c>
      <c r="R34" s="18" t="s">
        <v>23</v>
      </c>
      <c r="S34" s="19">
        <v>0</v>
      </c>
      <c r="T34" s="55"/>
      <c r="U34" s="17">
        <v>0</v>
      </c>
      <c r="V34" s="18" t="s">
        <v>23</v>
      </c>
      <c r="W34" s="19">
        <v>0</v>
      </c>
      <c r="X34" s="55"/>
    </row>
    <row r="35" spans="1:24" ht="15" customHeight="1" x14ac:dyDescent="0.15">
      <c r="A35" s="20" t="s">
        <v>22</v>
      </c>
      <c r="B35" s="21" t="s">
        <v>23</v>
      </c>
      <c r="C35" s="22">
        <v>0</v>
      </c>
      <c r="D35" s="56"/>
      <c r="E35" s="20" t="s">
        <v>22</v>
      </c>
      <c r="F35" s="21" t="s">
        <v>23</v>
      </c>
      <c r="G35" s="22">
        <v>0</v>
      </c>
      <c r="H35" s="56"/>
      <c r="I35" s="20" t="s">
        <v>22</v>
      </c>
      <c r="J35" s="21" t="s">
        <v>23</v>
      </c>
      <c r="K35" s="22">
        <v>0</v>
      </c>
      <c r="L35" s="56"/>
      <c r="M35" s="20" t="s">
        <v>22</v>
      </c>
      <c r="N35" s="21" t="s">
        <v>23</v>
      </c>
      <c r="O35" s="22">
        <v>0</v>
      </c>
      <c r="P35" s="56"/>
      <c r="Q35" s="20" t="s">
        <v>22</v>
      </c>
      <c r="R35" s="21" t="s">
        <v>23</v>
      </c>
      <c r="S35" s="22">
        <v>0</v>
      </c>
      <c r="T35" s="56"/>
      <c r="U35" s="20" t="s">
        <v>22</v>
      </c>
      <c r="V35" s="21" t="s">
        <v>23</v>
      </c>
      <c r="W35" s="22">
        <v>0</v>
      </c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15050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4150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33550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8550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5500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6700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73500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11" priority="11">
      <formula>D6&lt;C6</formula>
    </cfRule>
    <cfRule type="expression" dxfId="10" priority="12">
      <formula>D6&gt;C6</formula>
    </cfRule>
  </conditionalFormatting>
  <conditionalFormatting sqref="H6:H41">
    <cfRule type="expression" dxfId="9" priority="9">
      <formula>H6&lt;G6</formula>
    </cfRule>
    <cfRule type="expression" dxfId="8" priority="10">
      <formula>H6&gt;G6</formula>
    </cfRule>
  </conditionalFormatting>
  <conditionalFormatting sqref="L6:L41">
    <cfRule type="expression" dxfId="7" priority="7">
      <formula>L6&lt;K6</formula>
    </cfRule>
    <cfRule type="expression" dxfId="6" priority="8">
      <formula>L6&gt;K6</formula>
    </cfRule>
  </conditionalFormatting>
  <conditionalFormatting sqref="P6:P41">
    <cfRule type="expression" dxfId="5" priority="5">
      <formula>P6&lt;O6</formula>
    </cfRule>
    <cfRule type="expression" dxfId="4" priority="6">
      <formula>P6&gt;O6</formula>
    </cfRule>
  </conditionalFormatting>
  <conditionalFormatting sqref="T6:T41">
    <cfRule type="expression" dxfId="3" priority="3">
      <formula>T6&lt;S6</formula>
    </cfRule>
    <cfRule type="expression" dxfId="2" priority="4">
      <formula>T6&gt;S6</formula>
    </cfRule>
  </conditionalFormatting>
  <conditionalFormatting sqref="X6:X41">
    <cfRule type="expression" dxfId="1" priority="1">
      <formula>X6&lt;W6</formula>
    </cfRule>
    <cfRule type="expression" dxfId="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9A6B-B932-4588-A053-6D323E8ED3C5}">
  <sheetPr codeName="Sheet2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35</v>
      </c>
      <c r="C4" s="68" t="s">
        <v>36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35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37</v>
      </c>
      <c r="C6" s="19">
        <v>700</v>
      </c>
      <c r="D6" s="55"/>
      <c r="E6" s="17">
        <v>3</v>
      </c>
      <c r="F6" s="18" t="s">
        <v>38</v>
      </c>
      <c r="G6" s="19">
        <v>500</v>
      </c>
      <c r="H6" s="55"/>
      <c r="I6" s="17">
        <v>1</v>
      </c>
      <c r="J6" s="18" t="s">
        <v>831</v>
      </c>
      <c r="K6" s="19">
        <v>1400</v>
      </c>
      <c r="L6" s="55"/>
      <c r="M6" s="17">
        <v>1</v>
      </c>
      <c r="N6" s="18" t="s">
        <v>38</v>
      </c>
      <c r="O6" s="19">
        <v>1950</v>
      </c>
      <c r="P6" s="55"/>
      <c r="Q6" s="17">
        <v>3</v>
      </c>
      <c r="R6" s="18" t="s">
        <v>40</v>
      </c>
      <c r="S6" s="19">
        <v>350</v>
      </c>
      <c r="T6" s="55"/>
      <c r="U6" s="17">
        <v>3</v>
      </c>
      <c r="V6" s="18" t="s">
        <v>38</v>
      </c>
      <c r="W6" s="19">
        <v>5500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832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4</v>
      </c>
      <c r="B8" s="18" t="s">
        <v>41</v>
      </c>
      <c r="C8" s="19">
        <v>1050</v>
      </c>
      <c r="D8" s="55"/>
      <c r="E8" s="17">
        <v>5</v>
      </c>
      <c r="F8" s="18" t="s">
        <v>42</v>
      </c>
      <c r="G8" s="19">
        <v>400</v>
      </c>
      <c r="H8" s="55"/>
      <c r="I8" s="17">
        <v>4</v>
      </c>
      <c r="J8" s="18" t="s">
        <v>46</v>
      </c>
      <c r="K8" s="19">
        <v>3900</v>
      </c>
      <c r="L8" s="55"/>
      <c r="M8" s="17">
        <v>3</v>
      </c>
      <c r="N8" s="18" t="s">
        <v>43</v>
      </c>
      <c r="O8" s="19">
        <v>2150</v>
      </c>
      <c r="P8" s="55"/>
      <c r="Q8" s="17">
        <v>4</v>
      </c>
      <c r="R8" s="18" t="s">
        <v>44</v>
      </c>
      <c r="S8" s="19">
        <v>50</v>
      </c>
      <c r="T8" s="55"/>
      <c r="U8" s="17">
        <v>4</v>
      </c>
      <c r="V8" s="18" t="s">
        <v>764</v>
      </c>
      <c r="W8" s="19">
        <v>2600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48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5</v>
      </c>
      <c r="B10" s="18" t="s">
        <v>39</v>
      </c>
      <c r="C10" s="19">
        <v>1450</v>
      </c>
      <c r="D10" s="55"/>
      <c r="E10" s="17">
        <v>6</v>
      </c>
      <c r="F10" s="18" t="s">
        <v>45</v>
      </c>
      <c r="G10" s="19">
        <v>200</v>
      </c>
      <c r="H10" s="55"/>
      <c r="I10" s="17">
        <v>5</v>
      </c>
      <c r="J10" s="18" t="s">
        <v>42</v>
      </c>
      <c r="K10" s="19">
        <v>700</v>
      </c>
      <c r="L10" s="55"/>
      <c r="M10" s="17">
        <v>6</v>
      </c>
      <c r="N10" s="18" t="s">
        <v>45</v>
      </c>
      <c r="O10" s="19">
        <v>450</v>
      </c>
      <c r="P10" s="55"/>
      <c r="Q10" s="17">
        <v>6</v>
      </c>
      <c r="R10" s="18" t="s">
        <v>51</v>
      </c>
      <c r="S10" s="19">
        <v>250</v>
      </c>
      <c r="T10" s="55"/>
      <c r="U10" s="17">
        <v>5</v>
      </c>
      <c r="V10" s="18" t="s">
        <v>765</v>
      </c>
      <c r="W10" s="19">
        <v>1200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47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47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0</v>
      </c>
      <c r="B12" s="18" t="s">
        <v>23</v>
      </c>
      <c r="C12" s="19">
        <v>0</v>
      </c>
      <c r="D12" s="55"/>
      <c r="E12" s="17">
        <v>7</v>
      </c>
      <c r="F12" s="18" t="s">
        <v>49</v>
      </c>
      <c r="G12" s="19">
        <v>150</v>
      </c>
      <c r="H12" s="55"/>
      <c r="I12" s="17">
        <v>0</v>
      </c>
      <c r="J12" s="18" t="s">
        <v>23</v>
      </c>
      <c r="K12" s="19">
        <v>0</v>
      </c>
      <c r="L12" s="55"/>
      <c r="M12" s="17">
        <v>7</v>
      </c>
      <c r="N12" s="18" t="s">
        <v>50</v>
      </c>
      <c r="O12" s="19">
        <v>350</v>
      </c>
      <c r="P12" s="55"/>
      <c r="Q12" s="17">
        <v>8</v>
      </c>
      <c r="R12" s="18" t="s">
        <v>52</v>
      </c>
      <c r="S12" s="19">
        <v>350</v>
      </c>
      <c r="T12" s="55"/>
      <c r="U12" s="17">
        <v>6</v>
      </c>
      <c r="V12" s="18" t="s">
        <v>766</v>
      </c>
      <c r="W12" s="19">
        <v>1850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0</v>
      </c>
      <c r="F14" s="18" t="s">
        <v>23</v>
      </c>
      <c r="G14" s="19">
        <v>0</v>
      </c>
      <c r="H14" s="55"/>
      <c r="I14" s="17">
        <v>0</v>
      </c>
      <c r="J14" s="18" t="s">
        <v>23</v>
      </c>
      <c r="K14" s="19">
        <v>0</v>
      </c>
      <c r="L14" s="55"/>
      <c r="M14" s="17">
        <v>0</v>
      </c>
      <c r="N14" s="18" t="s">
        <v>23</v>
      </c>
      <c r="O14" s="19">
        <v>0</v>
      </c>
      <c r="P14" s="55"/>
      <c r="Q14" s="17">
        <v>10</v>
      </c>
      <c r="R14" s="18" t="s">
        <v>54</v>
      </c>
      <c r="S14" s="19">
        <v>250</v>
      </c>
      <c r="T14" s="55"/>
      <c r="U14" s="17">
        <v>7</v>
      </c>
      <c r="V14" s="18" t="s">
        <v>42</v>
      </c>
      <c r="W14" s="19">
        <v>2000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0</v>
      </c>
      <c r="F16" s="18" t="s">
        <v>23</v>
      </c>
      <c r="G16" s="19">
        <v>0</v>
      </c>
      <c r="H16" s="55"/>
      <c r="I16" s="17">
        <v>0</v>
      </c>
      <c r="J16" s="18" t="s">
        <v>23</v>
      </c>
      <c r="K16" s="19">
        <v>0</v>
      </c>
      <c r="L16" s="55"/>
      <c r="M16" s="17">
        <v>0</v>
      </c>
      <c r="N16" s="18" t="s">
        <v>23</v>
      </c>
      <c r="O16" s="19">
        <v>0</v>
      </c>
      <c r="P16" s="55"/>
      <c r="Q16" s="17">
        <v>11</v>
      </c>
      <c r="R16" s="18" t="s">
        <v>55</v>
      </c>
      <c r="S16" s="19">
        <v>350</v>
      </c>
      <c r="T16" s="55"/>
      <c r="U16" s="17">
        <v>11</v>
      </c>
      <c r="V16" s="18" t="s">
        <v>815</v>
      </c>
      <c r="W16" s="19">
        <v>1450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53</v>
      </c>
      <c r="W17" s="22">
        <v>0</v>
      </c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3200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1250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6000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4900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1600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14600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31550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3">
    <cfRule type="expression" dxfId="275" priority="13">
      <formula>D6&gt;C6</formula>
    </cfRule>
    <cfRule type="expression" dxfId="274" priority="12">
      <formula>D6&lt;C6</formula>
    </cfRule>
  </conditionalFormatting>
  <conditionalFormatting sqref="H6:H43">
    <cfRule type="expression" dxfId="273" priority="10">
      <formula>H6&gt;G6</formula>
    </cfRule>
    <cfRule type="expression" dxfId="272" priority="9">
      <formula>H6&lt;G6</formula>
    </cfRule>
  </conditionalFormatting>
  <conditionalFormatting sqref="L6:L43">
    <cfRule type="expression" dxfId="271" priority="8">
      <formula>L6&gt;K6</formula>
    </cfRule>
    <cfRule type="expression" dxfId="270" priority="7">
      <formula>L6&lt;K6</formula>
    </cfRule>
  </conditionalFormatting>
  <conditionalFormatting sqref="P6:P43">
    <cfRule type="expression" dxfId="269" priority="6">
      <formula>P6&gt;O6</formula>
    </cfRule>
    <cfRule type="expression" dxfId="268" priority="5">
      <formula>P6&lt;O6</formula>
    </cfRule>
  </conditionalFormatting>
  <conditionalFormatting sqref="T6:T43">
    <cfRule type="expression" dxfId="267" priority="4">
      <formula>T6&gt;S6</formula>
    </cfRule>
    <cfRule type="expression" dxfId="266" priority="3">
      <formula>T6&lt;S6</formula>
    </cfRule>
  </conditionalFormatting>
  <conditionalFormatting sqref="X6:X43">
    <cfRule type="expression" dxfId="265" priority="2">
      <formula>X6&gt;W6</formula>
    </cfRule>
    <cfRule type="expression" dxfId="264" priority="1">
      <formula>X6&lt;W6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CD2D-EBAF-4D54-9578-28C8C6CCAA1C}">
  <sheetPr codeName="Sheet3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56</v>
      </c>
      <c r="C4" s="68" t="s">
        <v>57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56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7</v>
      </c>
      <c r="B6" s="18" t="s">
        <v>58</v>
      </c>
      <c r="C6" s="19">
        <v>4400</v>
      </c>
      <c r="D6" s="55"/>
      <c r="E6" s="17">
        <v>3</v>
      </c>
      <c r="F6" s="18" t="s">
        <v>58</v>
      </c>
      <c r="G6" s="19">
        <v>800</v>
      </c>
      <c r="H6" s="55"/>
      <c r="I6" s="17">
        <v>3</v>
      </c>
      <c r="J6" s="18" t="s">
        <v>65</v>
      </c>
      <c r="K6" s="19">
        <v>2400</v>
      </c>
      <c r="L6" s="55"/>
      <c r="M6" s="17">
        <v>1</v>
      </c>
      <c r="N6" s="18" t="s">
        <v>60</v>
      </c>
      <c r="O6" s="19">
        <v>500</v>
      </c>
      <c r="P6" s="55"/>
      <c r="Q6" s="17">
        <v>6</v>
      </c>
      <c r="R6" s="18" t="s">
        <v>67</v>
      </c>
      <c r="S6" s="19">
        <v>250</v>
      </c>
      <c r="T6" s="55"/>
      <c r="U6" s="17">
        <v>2</v>
      </c>
      <c r="V6" s="18" t="s">
        <v>767</v>
      </c>
      <c r="W6" s="19">
        <v>3050</v>
      </c>
      <c r="X6" s="55"/>
    </row>
    <row r="7" spans="1:32" ht="15" customHeight="1" x14ac:dyDescent="0.15">
      <c r="A7" s="20" t="s">
        <v>22</v>
      </c>
      <c r="B7" s="21" t="s">
        <v>62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68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8</v>
      </c>
      <c r="B8" s="18" t="s">
        <v>63</v>
      </c>
      <c r="C8" s="19">
        <v>1250</v>
      </c>
      <c r="D8" s="55"/>
      <c r="E8" s="17">
        <v>7</v>
      </c>
      <c r="F8" s="18" t="s">
        <v>64</v>
      </c>
      <c r="G8" s="19">
        <v>400</v>
      </c>
      <c r="H8" s="55"/>
      <c r="I8" s="17">
        <v>4</v>
      </c>
      <c r="J8" s="18" t="s">
        <v>62</v>
      </c>
      <c r="K8" s="19">
        <v>2250</v>
      </c>
      <c r="L8" s="55"/>
      <c r="M8" s="17">
        <v>3</v>
      </c>
      <c r="N8" s="18" t="s">
        <v>66</v>
      </c>
      <c r="O8" s="19">
        <v>550</v>
      </c>
      <c r="P8" s="55"/>
      <c r="Q8" s="17">
        <v>10</v>
      </c>
      <c r="R8" s="18" t="s">
        <v>71</v>
      </c>
      <c r="S8" s="19">
        <v>300</v>
      </c>
      <c r="T8" s="55"/>
      <c r="U8" s="17">
        <v>4</v>
      </c>
      <c r="V8" s="18" t="s">
        <v>63</v>
      </c>
      <c r="W8" s="19">
        <v>3200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72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9</v>
      </c>
      <c r="B10" s="18" t="s">
        <v>69</v>
      </c>
      <c r="C10" s="19">
        <v>1000</v>
      </c>
      <c r="D10" s="55"/>
      <c r="E10" s="17">
        <v>10</v>
      </c>
      <c r="F10" s="18" t="s">
        <v>70</v>
      </c>
      <c r="G10" s="19">
        <v>350</v>
      </c>
      <c r="H10" s="55"/>
      <c r="I10" s="17">
        <v>6</v>
      </c>
      <c r="J10" s="18" t="s">
        <v>61</v>
      </c>
      <c r="K10" s="19">
        <v>1450</v>
      </c>
      <c r="L10" s="55"/>
      <c r="M10" s="17">
        <v>4</v>
      </c>
      <c r="N10" s="18" t="s">
        <v>59</v>
      </c>
      <c r="O10" s="19">
        <v>500</v>
      </c>
      <c r="P10" s="55"/>
      <c r="Q10" s="17">
        <v>13</v>
      </c>
      <c r="R10" s="18" t="s">
        <v>70</v>
      </c>
      <c r="S10" s="19">
        <v>700</v>
      </c>
      <c r="T10" s="55"/>
      <c r="U10" s="17">
        <v>6</v>
      </c>
      <c r="V10" s="18" t="s">
        <v>768</v>
      </c>
      <c r="W10" s="19">
        <v>4000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10</v>
      </c>
      <c r="B12" s="18" t="s">
        <v>73</v>
      </c>
      <c r="C12" s="19">
        <v>950</v>
      </c>
      <c r="D12" s="55"/>
      <c r="E12" s="17">
        <v>15</v>
      </c>
      <c r="F12" s="18" t="s">
        <v>74</v>
      </c>
      <c r="G12" s="19">
        <v>250</v>
      </c>
      <c r="H12" s="55"/>
      <c r="I12" s="17">
        <v>7</v>
      </c>
      <c r="J12" s="18" t="s">
        <v>77</v>
      </c>
      <c r="K12" s="19">
        <v>1250</v>
      </c>
      <c r="L12" s="55"/>
      <c r="M12" s="17">
        <v>6</v>
      </c>
      <c r="N12" s="18" t="s">
        <v>75</v>
      </c>
      <c r="O12" s="19">
        <v>850</v>
      </c>
      <c r="P12" s="55"/>
      <c r="Q12" s="17">
        <v>14</v>
      </c>
      <c r="R12" s="18" t="s">
        <v>78</v>
      </c>
      <c r="S12" s="19">
        <v>650</v>
      </c>
      <c r="T12" s="55"/>
      <c r="U12" s="17">
        <v>7</v>
      </c>
      <c r="V12" s="18" t="s">
        <v>74</v>
      </c>
      <c r="W12" s="19">
        <v>5000</v>
      </c>
      <c r="X12" s="55"/>
    </row>
    <row r="13" spans="1:32" ht="15" customHeight="1" x14ac:dyDescent="0.15">
      <c r="A13" s="20" t="s">
        <v>22</v>
      </c>
      <c r="B13" s="21" t="s">
        <v>28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12</v>
      </c>
      <c r="B14" s="18" t="s">
        <v>76</v>
      </c>
      <c r="C14" s="19">
        <v>1150</v>
      </c>
      <c r="D14" s="55"/>
      <c r="E14" s="17">
        <v>16</v>
      </c>
      <c r="F14" s="18" t="s">
        <v>71</v>
      </c>
      <c r="G14" s="19">
        <v>50</v>
      </c>
      <c r="H14" s="55"/>
      <c r="I14" s="17">
        <v>0</v>
      </c>
      <c r="J14" s="18" t="s">
        <v>23</v>
      </c>
      <c r="K14" s="19">
        <v>0</v>
      </c>
      <c r="L14" s="55"/>
      <c r="M14" s="17">
        <v>10</v>
      </c>
      <c r="N14" s="18" t="s">
        <v>80</v>
      </c>
      <c r="O14" s="19">
        <v>250</v>
      </c>
      <c r="P14" s="55"/>
      <c r="Q14" s="17">
        <v>15</v>
      </c>
      <c r="R14" s="18" t="s">
        <v>81</v>
      </c>
      <c r="S14" s="19">
        <v>300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79</v>
      </c>
      <c r="C15" s="22">
        <v>0</v>
      </c>
      <c r="D15" s="56"/>
      <c r="E15" s="20" t="s">
        <v>22</v>
      </c>
      <c r="F15" s="21" t="s">
        <v>72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82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17</v>
      </c>
      <c r="F16" s="18" t="s">
        <v>78</v>
      </c>
      <c r="G16" s="19">
        <v>250</v>
      </c>
      <c r="H16" s="55"/>
      <c r="I16" s="17">
        <v>0</v>
      </c>
      <c r="J16" s="18" t="s">
        <v>23</v>
      </c>
      <c r="K16" s="19">
        <v>0</v>
      </c>
      <c r="L16" s="55"/>
      <c r="M16" s="17">
        <v>11</v>
      </c>
      <c r="N16" s="18" t="s">
        <v>70</v>
      </c>
      <c r="O16" s="19">
        <v>400</v>
      </c>
      <c r="P16" s="55"/>
      <c r="Q16" s="17">
        <v>17</v>
      </c>
      <c r="R16" s="18" t="s">
        <v>83</v>
      </c>
      <c r="S16" s="19">
        <v>550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0</v>
      </c>
      <c r="B18" s="18" t="s">
        <v>23</v>
      </c>
      <c r="C18" s="19">
        <v>0</v>
      </c>
      <c r="D18" s="55"/>
      <c r="E18" s="17">
        <v>0</v>
      </c>
      <c r="F18" s="18" t="s">
        <v>23</v>
      </c>
      <c r="G18" s="19">
        <v>0</v>
      </c>
      <c r="H18" s="55"/>
      <c r="I18" s="17">
        <v>0</v>
      </c>
      <c r="J18" s="18" t="s">
        <v>23</v>
      </c>
      <c r="K18" s="19">
        <v>0</v>
      </c>
      <c r="L18" s="55"/>
      <c r="M18" s="17">
        <v>12</v>
      </c>
      <c r="N18" s="18" t="s">
        <v>84</v>
      </c>
      <c r="O18" s="19">
        <v>200</v>
      </c>
      <c r="P18" s="55"/>
      <c r="Q18" s="17">
        <v>19</v>
      </c>
      <c r="R18" s="18" t="s">
        <v>85</v>
      </c>
      <c r="S18" s="19">
        <v>200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86</v>
      </c>
      <c r="O19" s="22">
        <v>0</v>
      </c>
      <c r="P19" s="56"/>
      <c r="Q19" s="20" t="s">
        <v>22</v>
      </c>
      <c r="R19" s="21" t="s">
        <v>87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8750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2100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7350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3250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2950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15250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39650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63" priority="11">
      <formula>D6&lt;C6</formula>
    </cfRule>
    <cfRule type="expression" dxfId="262" priority="12">
      <formula>D6&gt;C6</formula>
    </cfRule>
  </conditionalFormatting>
  <conditionalFormatting sqref="H6:H41">
    <cfRule type="expression" dxfId="261" priority="9">
      <formula>H6&lt;G6</formula>
    </cfRule>
    <cfRule type="expression" dxfId="260" priority="10">
      <formula>H6&gt;G6</formula>
    </cfRule>
  </conditionalFormatting>
  <conditionalFormatting sqref="L6:L41">
    <cfRule type="expression" dxfId="259" priority="7">
      <formula>L6&lt;K6</formula>
    </cfRule>
    <cfRule type="expression" dxfId="258" priority="8">
      <formula>L6&gt;K6</formula>
    </cfRule>
  </conditionalFormatting>
  <conditionalFormatting sqref="P6:P41">
    <cfRule type="expression" dxfId="257" priority="5">
      <formula>P6&lt;O6</formula>
    </cfRule>
    <cfRule type="expression" dxfId="256" priority="6">
      <formula>P6&gt;O6</formula>
    </cfRule>
  </conditionalFormatting>
  <conditionalFormatting sqref="T6:T41">
    <cfRule type="expression" dxfId="255" priority="3">
      <formula>T6&lt;S6</formula>
    </cfRule>
    <cfRule type="expression" dxfId="254" priority="4">
      <formula>T6&gt;S6</formula>
    </cfRule>
  </conditionalFormatting>
  <conditionalFormatting sqref="X6:X41">
    <cfRule type="expression" dxfId="253" priority="1">
      <formula>X6&lt;W6</formula>
    </cfRule>
    <cfRule type="expression" dxfId="25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3EBD-9FBB-4281-96EF-575ED9B40E9B}">
  <sheetPr codeName="Sheet4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88</v>
      </c>
      <c r="C4" s="68" t="s">
        <v>89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88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90</v>
      </c>
      <c r="C6" s="19">
        <v>1650</v>
      </c>
      <c r="D6" s="55"/>
      <c r="E6" s="17">
        <v>3</v>
      </c>
      <c r="F6" s="18" t="s">
        <v>95</v>
      </c>
      <c r="G6" s="19">
        <v>1750</v>
      </c>
      <c r="H6" s="55"/>
      <c r="I6" s="17">
        <v>1</v>
      </c>
      <c r="J6" s="18" t="s">
        <v>91</v>
      </c>
      <c r="K6" s="19">
        <v>1000</v>
      </c>
      <c r="L6" s="55"/>
      <c r="M6" s="17">
        <v>2</v>
      </c>
      <c r="N6" s="18" t="s">
        <v>92</v>
      </c>
      <c r="O6" s="19">
        <v>700</v>
      </c>
      <c r="P6" s="55"/>
      <c r="Q6" s="17">
        <v>2</v>
      </c>
      <c r="R6" s="18" t="s">
        <v>90</v>
      </c>
      <c r="S6" s="19">
        <v>1350</v>
      </c>
      <c r="T6" s="55"/>
      <c r="U6" s="17">
        <v>1</v>
      </c>
      <c r="V6" s="18" t="s">
        <v>93</v>
      </c>
      <c r="W6" s="19">
        <v>2650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3</v>
      </c>
      <c r="B8" s="18" t="s">
        <v>94</v>
      </c>
      <c r="C8" s="19">
        <v>1950</v>
      </c>
      <c r="D8" s="55"/>
      <c r="E8" s="17">
        <v>11</v>
      </c>
      <c r="F8" s="18" t="s">
        <v>99</v>
      </c>
      <c r="G8" s="19">
        <v>150</v>
      </c>
      <c r="H8" s="55"/>
      <c r="I8" s="17">
        <v>3</v>
      </c>
      <c r="J8" s="18" t="s">
        <v>96</v>
      </c>
      <c r="K8" s="19">
        <v>1400</v>
      </c>
      <c r="L8" s="55"/>
      <c r="M8" s="17">
        <v>3</v>
      </c>
      <c r="N8" s="18" t="s">
        <v>97</v>
      </c>
      <c r="O8" s="19">
        <v>850</v>
      </c>
      <c r="P8" s="55"/>
      <c r="Q8" s="17">
        <v>5</v>
      </c>
      <c r="R8" s="18" t="s">
        <v>104</v>
      </c>
      <c r="S8" s="19">
        <v>850</v>
      </c>
      <c r="T8" s="55"/>
      <c r="U8" s="17">
        <v>3</v>
      </c>
      <c r="V8" s="18" t="s">
        <v>102</v>
      </c>
      <c r="W8" s="19">
        <v>2000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5</v>
      </c>
      <c r="B10" s="18" t="s">
        <v>98</v>
      </c>
      <c r="C10" s="19">
        <v>2050</v>
      </c>
      <c r="D10" s="55"/>
      <c r="E10" s="17">
        <v>17</v>
      </c>
      <c r="F10" s="18" t="s">
        <v>105</v>
      </c>
      <c r="G10" s="19">
        <v>650</v>
      </c>
      <c r="H10" s="55"/>
      <c r="I10" s="17">
        <v>4</v>
      </c>
      <c r="J10" s="18" t="s">
        <v>100</v>
      </c>
      <c r="K10" s="19">
        <v>1850</v>
      </c>
      <c r="L10" s="55"/>
      <c r="M10" s="17">
        <v>12</v>
      </c>
      <c r="N10" s="18" t="s">
        <v>101</v>
      </c>
      <c r="O10" s="19">
        <v>350</v>
      </c>
      <c r="P10" s="55"/>
      <c r="Q10" s="17">
        <v>10</v>
      </c>
      <c r="R10" s="18" t="s">
        <v>101</v>
      </c>
      <c r="S10" s="19">
        <v>450</v>
      </c>
      <c r="T10" s="55"/>
      <c r="U10" s="17">
        <v>4</v>
      </c>
      <c r="V10" s="18" t="s">
        <v>769</v>
      </c>
      <c r="W10" s="19">
        <v>3500</v>
      </c>
      <c r="X10" s="55"/>
    </row>
    <row r="11" spans="1:32" ht="15" customHeight="1" x14ac:dyDescent="0.15">
      <c r="A11" s="20" t="s">
        <v>22</v>
      </c>
      <c r="B11" s="21" t="s">
        <v>28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8</v>
      </c>
      <c r="B12" s="18" t="s">
        <v>103</v>
      </c>
      <c r="C12" s="19">
        <v>2600</v>
      </c>
      <c r="D12" s="55"/>
      <c r="E12" s="17">
        <v>19</v>
      </c>
      <c r="F12" s="18" t="s">
        <v>101</v>
      </c>
      <c r="G12" s="19">
        <v>350</v>
      </c>
      <c r="H12" s="55"/>
      <c r="I12" s="17">
        <v>7</v>
      </c>
      <c r="J12" s="18" t="s">
        <v>102</v>
      </c>
      <c r="K12" s="19">
        <v>1250</v>
      </c>
      <c r="L12" s="55"/>
      <c r="M12" s="17">
        <v>15</v>
      </c>
      <c r="N12" s="18" t="s">
        <v>90</v>
      </c>
      <c r="O12" s="19">
        <v>550</v>
      </c>
      <c r="P12" s="55"/>
      <c r="Q12" s="17">
        <v>13</v>
      </c>
      <c r="R12" s="18" t="s">
        <v>105</v>
      </c>
      <c r="S12" s="19">
        <v>400</v>
      </c>
      <c r="T12" s="55"/>
      <c r="U12" s="17">
        <v>5</v>
      </c>
      <c r="V12" s="18" t="s">
        <v>106</v>
      </c>
      <c r="W12" s="19">
        <v>3300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11</v>
      </c>
      <c r="B14" s="18" t="s">
        <v>96</v>
      </c>
      <c r="C14" s="19">
        <v>450</v>
      </c>
      <c r="D14" s="55"/>
      <c r="E14" s="17">
        <v>80</v>
      </c>
      <c r="F14" s="18" t="s">
        <v>109</v>
      </c>
      <c r="G14" s="19">
        <v>200</v>
      </c>
      <c r="H14" s="55"/>
      <c r="I14" s="17">
        <v>12</v>
      </c>
      <c r="J14" s="18" t="s">
        <v>110</v>
      </c>
      <c r="K14" s="19">
        <v>2050</v>
      </c>
      <c r="L14" s="55"/>
      <c r="M14" s="17">
        <v>16</v>
      </c>
      <c r="N14" s="18" t="s">
        <v>108</v>
      </c>
      <c r="O14" s="19">
        <v>50</v>
      </c>
      <c r="P14" s="55"/>
      <c r="Q14" s="17">
        <v>15</v>
      </c>
      <c r="R14" s="18" t="s">
        <v>113</v>
      </c>
      <c r="S14" s="19">
        <v>450</v>
      </c>
      <c r="T14" s="55"/>
      <c r="U14" s="17">
        <v>80</v>
      </c>
      <c r="V14" s="18" t="s">
        <v>109</v>
      </c>
      <c r="W14" s="19">
        <v>750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111</v>
      </c>
      <c r="G15" s="22">
        <v>0</v>
      </c>
      <c r="H15" s="56"/>
      <c r="I15" s="20" t="s">
        <v>22</v>
      </c>
      <c r="J15" s="21" t="s">
        <v>68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111</v>
      </c>
      <c r="W15" s="22">
        <v>0</v>
      </c>
      <c r="X15" s="56"/>
    </row>
    <row r="16" spans="1:32" ht="15" customHeight="1" x14ac:dyDescent="0.15">
      <c r="A16" s="17">
        <v>15</v>
      </c>
      <c r="B16" s="18" t="s">
        <v>107</v>
      </c>
      <c r="C16" s="19">
        <v>2000</v>
      </c>
      <c r="D16" s="55"/>
      <c r="E16" s="17">
        <v>81</v>
      </c>
      <c r="F16" s="18" t="s">
        <v>115</v>
      </c>
      <c r="G16" s="19">
        <v>300</v>
      </c>
      <c r="H16" s="55"/>
      <c r="I16" s="17">
        <v>13</v>
      </c>
      <c r="J16" s="18" t="s">
        <v>112</v>
      </c>
      <c r="K16" s="19">
        <v>1950</v>
      </c>
      <c r="L16" s="55"/>
      <c r="M16" s="17">
        <v>80</v>
      </c>
      <c r="N16" s="18" t="s">
        <v>109</v>
      </c>
      <c r="O16" s="19">
        <v>200</v>
      </c>
      <c r="P16" s="55"/>
      <c r="Q16" s="17">
        <v>16</v>
      </c>
      <c r="R16" s="18" t="s">
        <v>115</v>
      </c>
      <c r="S16" s="19">
        <v>650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114</v>
      </c>
      <c r="K17" s="22">
        <v>0</v>
      </c>
      <c r="L17" s="56"/>
      <c r="M17" s="20" t="s">
        <v>22</v>
      </c>
      <c r="N17" s="21" t="s">
        <v>111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80</v>
      </c>
      <c r="B18" s="18" t="s">
        <v>109</v>
      </c>
      <c r="C18" s="19">
        <v>300</v>
      </c>
      <c r="D18" s="55"/>
      <c r="E18" s="17">
        <v>0</v>
      </c>
      <c r="F18" s="18" t="s">
        <v>23</v>
      </c>
      <c r="G18" s="19">
        <v>0</v>
      </c>
      <c r="H18" s="55"/>
      <c r="I18" s="17">
        <v>80</v>
      </c>
      <c r="J18" s="18" t="s">
        <v>109</v>
      </c>
      <c r="K18" s="19">
        <v>350</v>
      </c>
      <c r="L18" s="55"/>
      <c r="M18" s="17">
        <v>81</v>
      </c>
      <c r="N18" s="18" t="s">
        <v>96</v>
      </c>
      <c r="O18" s="19">
        <v>150</v>
      </c>
      <c r="P18" s="55"/>
      <c r="Q18" s="17">
        <v>17</v>
      </c>
      <c r="R18" s="18" t="s">
        <v>875</v>
      </c>
      <c r="S18" s="19">
        <v>150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111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111</v>
      </c>
      <c r="K19" s="22">
        <v>0</v>
      </c>
      <c r="L19" s="56"/>
      <c r="M19" s="20" t="s">
        <v>22</v>
      </c>
      <c r="N19" s="21" t="s">
        <v>23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0</v>
      </c>
      <c r="B20" s="18" t="s">
        <v>23</v>
      </c>
      <c r="C20" s="19">
        <v>0</v>
      </c>
      <c r="D20" s="55"/>
      <c r="E20" s="17">
        <v>0</v>
      </c>
      <c r="F20" s="18" t="s">
        <v>23</v>
      </c>
      <c r="G20" s="19">
        <v>0</v>
      </c>
      <c r="H20" s="55"/>
      <c r="I20" s="17">
        <v>0</v>
      </c>
      <c r="J20" s="18" t="s">
        <v>23</v>
      </c>
      <c r="K20" s="19">
        <v>0</v>
      </c>
      <c r="L20" s="55"/>
      <c r="M20" s="17">
        <v>82</v>
      </c>
      <c r="N20" s="18" t="s">
        <v>113</v>
      </c>
      <c r="O20" s="19">
        <v>500</v>
      </c>
      <c r="P20" s="55"/>
      <c r="Q20" s="17">
        <v>80</v>
      </c>
      <c r="R20" s="18" t="s">
        <v>109</v>
      </c>
      <c r="S20" s="19">
        <v>200</v>
      </c>
      <c r="T20" s="55"/>
      <c r="U20" s="17">
        <v>0</v>
      </c>
      <c r="V20" s="18" t="s">
        <v>23</v>
      </c>
      <c r="W20" s="19">
        <v>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23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111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0</v>
      </c>
      <c r="B22" s="18" t="s">
        <v>23</v>
      </c>
      <c r="C22" s="19">
        <v>0</v>
      </c>
      <c r="D22" s="55"/>
      <c r="E22" s="17">
        <v>0</v>
      </c>
      <c r="F22" s="18" t="s">
        <v>23</v>
      </c>
      <c r="G22" s="19">
        <v>0</v>
      </c>
      <c r="H22" s="55"/>
      <c r="I22" s="17">
        <v>0</v>
      </c>
      <c r="J22" s="18" t="s">
        <v>23</v>
      </c>
      <c r="K22" s="19">
        <v>0</v>
      </c>
      <c r="L22" s="55"/>
      <c r="M22" s="17">
        <v>0</v>
      </c>
      <c r="N22" s="18" t="s">
        <v>23</v>
      </c>
      <c r="O22" s="19">
        <v>0</v>
      </c>
      <c r="P22" s="55"/>
      <c r="Q22" s="17">
        <v>81</v>
      </c>
      <c r="R22" s="18" t="s">
        <v>96</v>
      </c>
      <c r="S22" s="19">
        <v>100</v>
      </c>
      <c r="T22" s="55"/>
      <c r="U22" s="17">
        <v>0</v>
      </c>
      <c r="V22" s="18" t="s">
        <v>23</v>
      </c>
      <c r="W22" s="19">
        <v>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23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11000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3400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9850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3350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4600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12200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44400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34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51" priority="21">
      <formula>D6&lt;C6</formula>
    </cfRule>
    <cfRule type="expression" dxfId="250" priority="22">
      <formula>D6&gt;C6</formula>
    </cfRule>
  </conditionalFormatting>
  <conditionalFormatting sqref="H6:H41">
    <cfRule type="expression" dxfId="249" priority="9">
      <formula>H6&lt;G6</formula>
    </cfRule>
    <cfRule type="expression" dxfId="248" priority="10">
      <formula>H6&gt;G6</formula>
    </cfRule>
  </conditionalFormatting>
  <conditionalFormatting sqref="L6:L41">
    <cfRule type="expression" dxfId="247" priority="7">
      <formula>L6&lt;K6</formula>
    </cfRule>
    <cfRule type="expression" dxfId="246" priority="8">
      <formula>L6&gt;K6</formula>
    </cfRule>
  </conditionalFormatting>
  <conditionalFormatting sqref="P6:P41">
    <cfRule type="expression" dxfId="245" priority="5">
      <formula>P6&lt;O6</formula>
    </cfRule>
    <cfRule type="expression" dxfId="244" priority="6">
      <formula>P6&gt;O6</formula>
    </cfRule>
  </conditionalFormatting>
  <conditionalFormatting sqref="T6:T41">
    <cfRule type="expression" dxfId="243" priority="3">
      <formula>T6&lt;S6</formula>
    </cfRule>
    <cfRule type="expression" dxfId="242" priority="4">
      <formula>T6&gt;S6</formula>
    </cfRule>
  </conditionalFormatting>
  <conditionalFormatting sqref="X6:X41">
    <cfRule type="expression" dxfId="241" priority="1">
      <formula>X6&lt;W6</formula>
    </cfRule>
    <cfRule type="expression" dxfId="240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F93E-3A81-45B2-B1B4-71C10B14DC8C}">
  <sheetPr codeName="Sheet5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116</v>
      </c>
      <c r="C4" s="68" t="s">
        <v>117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116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118</v>
      </c>
      <c r="C6" s="19">
        <v>1450</v>
      </c>
      <c r="D6" s="55"/>
      <c r="E6" s="17">
        <v>1</v>
      </c>
      <c r="F6" s="18" t="s">
        <v>118</v>
      </c>
      <c r="G6" s="19">
        <v>700</v>
      </c>
      <c r="H6" s="55"/>
      <c r="I6" s="17">
        <v>1</v>
      </c>
      <c r="J6" s="18" t="s">
        <v>118</v>
      </c>
      <c r="K6" s="19">
        <v>1900</v>
      </c>
      <c r="L6" s="55"/>
      <c r="M6" s="17">
        <v>1</v>
      </c>
      <c r="N6" s="18" t="s">
        <v>118</v>
      </c>
      <c r="O6" s="19">
        <v>1150</v>
      </c>
      <c r="P6" s="55"/>
      <c r="Q6" s="17">
        <v>1</v>
      </c>
      <c r="R6" s="18" t="s">
        <v>119</v>
      </c>
      <c r="S6" s="19">
        <v>950</v>
      </c>
      <c r="T6" s="55"/>
      <c r="U6" s="17">
        <v>1</v>
      </c>
      <c r="V6" s="18" t="s">
        <v>770</v>
      </c>
      <c r="W6" s="19">
        <v>1900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771</v>
      </c>
      <c r="W7" s="22">
        <v>0</v>
      </c>
      <c r="X7" s="56"/>
    </row>
    <row r="8" spans="1:32" ht="15" customHeight="1" x14ac:dyDescent="0.15">
      <c r="A8" s="17">
        <v>2</v>
      </c>
      <c r="B8" s="18" t="s">
        <v>120</v>
      </c>
      <c r="C8" s="19">
        <v>1050</v>
      </c>
      <c r="D8" s="55"/>
      <c r="E8" s="17">
        <v>9</v>
      </c>
      <c r="F8" s="18" t="s">
        <v>884</v>
      </c>
      <c r="G8" s="19">
        <v>300</v>
      </c>
      <c r="H8" s="55"/>
      <c r="I8" s="17">
        <v>3</v>
      </c>
      <c r="J8" s="18" t="s">
        <v>121</v>
      </c>
      <c r="K8" s="19">
        <v>1600</v>
      </c>
      <c r="L8" s="55"/>
      <c r="M8" s="17">
        <v>4</v>
      </c>
      <c r="N8" s="18" t="s">
        <v>122</v>
      </c>
      <c r="O8" s="19">
        <v>300</v>
      </c>
      <c r="P8" s="55"/>
      <c r="Q8" s="17">
        <v>2</v>
      </c>
      <c r="R8" s="18" t="s">
        <v>123</v>
      </c>
      <c r="S8" s="19">
        <v>1150</v>
      </c>
      <c r="T8" s="55"/>
      <c r="U8" s="17">
        <v>3</v>
      </c>
      <c r="V8" s="18" t="s">
        <v>885</v>
      </c>
      <c r="W8" s="19">
        <v>3600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772</v>
      </c>
      <c r="G9" s="22">
        <v>0</v>
      </c>
      <c r="H9" s="56"/>
      <c r="I9" s="20" t="s">
        <v>22</v>
      </c>
      <c r="J9" s="21" t="s">
        <v>124</v>
      </c>
      <c r="K9" s="22">
        <v>0</v>
      </c>
      <c r="L9" s="56"/>
      <c r="M9" s="20" t="s">
        <v>22</v>
      </c>
      <c r="N9" s="21" t="s">
        <v>463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8</v>
      </c>
      <c r="B10" s="18" t="s">
        <v>134</v>
      </c>
      <c r="C10" s="19">
        <v>1450</v>
      </c>
      <c r="D10" s="55"/>
      <c r="E10" s="17">
        <v>10</v>
      </c>
      <c r="F10" s="18" t="s">
        <v>128</v>
      </c>
      <c r="G10" s="19">
        <v>500</v>
      </c>
      <c r="H10" s="55"/>
      <c r="I10" s="17">
        <v>4</v>
      </c>
      <c r="J10" s="18" t="s">
        <v>125</v>
      </c>
      <c r="K10" s="19">
        <v>1000</v>
      </c>
      <c r="L10" s="55"/>
      <c r="M10" s="17">
        <v>5</v>
      </c>
      <c r="N10" s="18" t="s">
        <v>126</v>
      </c>
      <c r="O10" s="19">
        <v>100</v>
      </c>
      <c r="P10" s="55"/>
      <c r="Q10" s="17">
        <v>3</v>
      </c>
      <c r="R10" s="18" t="s">
        <v>127</v>
      </c>
      <c r="S10" s="19">
        <v>1300</v>
      </c>
      <c r="T10" s="55"/>
      <c r="U10" s="17">
        <v>4</v>
      </c>
      <c r="V10" s="18" t="s">
        <v>119</v>
      </c>
      <c r="W10" s="19">
        <v>4550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9</v>
      </c>
      <c r="B12" s="18" t="s">
        <v>820</v>
      </c>
      <c r="C12" s="19">
        <v>2750</v>
      </c>
      <c r="D12" s="55"/>
      <c r="E12" s="17">
        <v>0</v>
      </c>
      <c r="F12" s="18" t="s">
        <v>23</v>
      </c>
      <c r="G12" s="19">
        <v>0</v>
      </c>
      <c r="H12" s="55"/>
      <c r="I12" s="17">
        <v>6</v>
      </c>
      <c r="J12" s="18" t="s">
        <v>129</v>
      </c>
      <c r="K12" s="19">
        <v>1050</v>
      </c>
      <c r="L12" s="55"/>
      <c r="M12" s="17">
        <v>10</v>
      </c>
      <c r="N12" s="18" t="s">
        <v>130</v>
      </c>
      <c r="O12" s="19">
        <v>150</v>
      </c>
      <c r="P12" s="55"/>
      <c r="Q12" s="17">
        <v>4</v>
      </c>
      <c r="R12" s="18" t="s">
        <v>118</v>
      </c>
      <c r="S12" s="19">
        <v>850</v>
      </c>
      <c r="T12" s="55"/>
      <c r="U12" s="17">
        <v>0</v>
      </c>
      <c r="V12" s="18" t="s">
        <v>23</v>
      </c>
      <c r="W12" s="19">
        <v>0</v>
      </c>
      <c r="X12" s="55"/>
    </row>
    <row r="13" spans="1:32" ht="15" customHeight="1" x14ac:dyDescent="0.15">
      <c r="A13" s="20" t="s">
        <v>22</v>
      </c>
      <c r="B13" s="21" t="s">
        <v>821</v>
      </c>
      <c r="C13" s="22">
        <v>0</v>
      </c>
      <c r="D13" s="56"/>
      <c r="E13" s="20" t="s">
        <v>22</v>
      </c>
      <c r="F13" s="21" t="s">
        <v>23</v>
      </c>
      <c r="G13" s="22">
        <v>0</v>
      </c>
      <c r="H13" s="56"/>
      <c r="I13" s="20" t="s">
        <v>22</v>
      </c>
      <c r="J13" s="21" t="s">
        <v>131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0</v>
      </c>
      <c r="F14" s="18" t="s">
        <v>23</v>
      </c>
      <c r="G14" s="19">
        <v>0</v>
      </c>
      <c r="H14" s="55"/>
      <c r="I14" s="17">
        <v>7</v>
      </c>
      <c r="J14" s="18" t="s">
        <v>132</v>
      </c>
      <c r="K14" s="19">
        <v>1900</v>
      </c>
      <c r="L14" s="55"/>
      <c r="M14" s="17">
        <v>0</v>
      </c>
      <c r="N14" s="18" t="s">
        <v>23</v>
      </c>
      <c r="O14" s="19">
        <v>0</v>
      </c>
      <c r="P14" s="55"/>
      <c r="Q14" s="17">
        <v>5</v>
      </c>
      <c r="R14" s="18" t="s">
        <v>133</v>
      </c>
      <c r="S14" s="19">
        <v>950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>
        <v>0</v>
      </c>
      <c r="B16" s="18" t="s">
        <v>23</v>
      </c>
      <c r="C16" s="19">
        <v>0</v>
      </c>
      <c r="D16" s="55"/>
      <c r="E16" s="17">
        <v>0</v>
      </c>
      <c r="F16" s="18" t="s">
        <v>23</v>
      </c>
      <c r="G16" s="19">
        <v>0</v>
      </c>
      <c r="H16" s="55"/>
      <c r="I16" s="17">
        <v>8</v>
      </c>
      <c r="J16" s="18" t="s">
        <v>135</v>
      </c>
      <c r="K16" s="19">
        <v>1250</v>
      </c>
      <c r="L16" s="55"/>
      <c r="M16" s="17">
        <v>0</v>
      </c>
      <c r="N16" s="18" t="s">
        <v>23</v>
      </c>
      <c r="O16" s="19">
        <v>0</v>
      </c>
      <c r="P16" s="55"/>
      <c r="Q16" s="17">
        <v>0</v>
      </c>
      <c r="R16" s="18" t="s">
        <v>23</v>
      </c>
      <c r="S16" s="19">
        <v>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23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23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6700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1500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8700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1700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5200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10050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33850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39" priority="11">
      <formula>D6&lt;C6</formula>
    </cfRule>
    <cfRule type="expression" dxfId="238" priority="12">
      <formula>D6&gt;C6</formula>
    </cfRule>
  </conditionalFormatting>
  <conditionalFormatting sqref="H6:H41">
    <cfRule type="expression" dxfId="237" priority="9">
      <formula>H6&lt;G6</formula>
    </cfRule>
    <cfRule type="expression" dxfId="236" priority="10">
      <formula>H6&gt;G6</formula>
    </cfRule>
  </conditionalFormatting>
  <conditionalFormatting sqref="L6:L41">
    <cfRule type="expression" dxfId="235" priority="7">
      <formula>L6&lt;K6</formula>
    </cfRule>
    <cfRule type="expression" dxfId="234" priority="8">
      <formula>L6&gt;K6</formula>
    </cfRule>
  </conditionalFormatting>
  <conditionalFormatting sqref="P6:P41">
    <cfRule type="expression" dxfId="233" priority="5">
      <formula>P6&lt;O6</formula>
    </cfRule>
    <cfRule type="expression" dxfId="232" priority="6">
      <formula>P6&gt;O6</formula>
    </cfRule>
  </conditionalFormatting>
  <conditionalFormatting sqref="T6:T41">
    <cfRule type="expression" dxfId="231" priority="3">
      <formula>T6&lt;S6</formula>
    </cfRule>
    <cfRule type="expression" dxfId="230" priority="4">
      <formula>T6&gt;S6</formula>
    </cfRule>
  </conditionalFormatting>
  <conditionalFormatting sqref="X6:X41">
    <cfRule type="expression" dxfId="229" priority="1">
      <formula>X6&lt;W6</formula>
    </cfRule>
    <cfRule type="expression" dxfId="228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86D9-DC12-4C24-A99A-E45540DC063F}">
  <sheetPr codeName="Sheet6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136</v>
      </c>
      <c r="C4" s="68" t="s">
        <v>137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136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1</v>
      </c>
      <c r="B6" s="18" t="s">
        <v>138</v>
      </c>
      <c r="C6" s="19">
        <v>1500</v>
      </c>
      <c r="D6" s="55"/>
      <c r="E6" s="17">
        <v>9</v>
      </c>
      <c r="F6" s="18" t="s">
        <v>139</v>
      </c>
      <c r="G6" s="19">
        <v>150</v>
      </c>
      <c r="H6" s="55"/>
      <c r="I6" s="17">
        <v>1</v>
      </c>
      <c r="J6" s="18" t="s">
        <v>140</v>
      </c>
      <c r="K6" s="19">
        <v>1600</v>
      </c>
      <c r="L6" s="55"/>
      <c r="M6" s="17">
        <v>3</v>
      </c>
      <c r="N6" s="18" t="s">
        <v>146</v>
      </c>
      <c r="O6" s="19">
        <v>400</v>
      </c>
      <c r="P6" s="55"/>
      <c r="Q6" s="17">
        <v>2</v>
      </c>
      <c r="R6" s="18" t="s">
        <v>142</v>
      </c>
      <c r="S6" s="19">
        <v>1050</v>
      </c>
      <c r="T6" s="55"/>
      <c r="U6" s="17">
        <v>2</v>
      </c>
      <c r="V6" s="18" t="s">
        <v>773</v>
      </c>
      <c r="W6" s="19">
        <v>2250</v>
      </c>
      <c r="X6" s="55"/>
    </row>
    <row r="7" spans="1:32" ht="15" customHeight="1" x14ac:dyDescent="0.15">
      <c r="A7" s="20" t="s">
        <v>22</v>
      </c>
      <c r="B7" s="21" t="s">
        <v>28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149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2</v>
      </c>
      <c r="B8" s="18" t="s">
        <v>144</v>
      </c>
      <c r="C8" s="19">
        <v>1050</v>
      </c>
      <c r="D8" s="55"/>
      <c r="E8" s="17">
        <v>10</v>
      </c>
      <c r="F8" s="18" t="s">
        <v>145</v>
      </c>
      <c r="G8" s="19">
        <v>200</v>
      </c>
      <c r="H8" s="55"/>
      <c r="I8" s="17">
        <v>3</v>
      </c>
      <c r="J8" s="18" t="s">
        <v>143</v>
      </c>
      <c r="K8" s="19">
        <v>1650</v>
      </c>
      <c r="L8" s="55"/>
      <c r="M8" s="17">
        <v>5</v>
      </c>
      <c r="N8" s="18" t="s">
        <v>141</v>
      </c>
      <c r="O8" s="19">
        <v>750</v>
      </c>
      <c r="P8" s="55"/>
      <c r="Q8" s="17">
        <v>3</v>
      </c>
      <c r="R8" s="18" t="s">
        <v>147</v>
      </c>
      <c r="S8" s="19">
        <v>1500</v>
      </c>
      <c r="T8" s="55"/>
      <c r="U8" s="17">
        <v>5</v>
      </c>
      <c r="V8" s="18" t="s">
        <v>152</v>
      </c>
      <c r="W8" s="19">
        <v>950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148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86</v>
      </c>
      <c r="O9" s="22">
        <v>0</v>
      </c>
      <c r="P9" s="56"/>
      <c r="Q9" s="20" t="s">
        <v>22</v>
      </c>
      <c r="R9" s="21" t="s">
        <v>150</v>
      </c>
      <c r="S9" s="22">
        <v>0</v>
      </c>
      <c r="T9" s="56"/>
      <c r="U9" s="20" t="s">
        <v>22</v>
      </c>
      <c r="V9" s="21" t="s">
        <v>155</v>
      </c>
      <c r="W9" s="22">
        <v>0</v>
      </c>
      <c r="X9" s="56"/>
    </row>
    <row r="10" spans="1:32" ht="15" customHeight="1" x14ac:dyDescent="0.15">
      <c r="A10" s="17">
        <v>3</v>
      </c>
      <c r="B10" s="18" t="s">
        <v>151</v>
      </c>
      <c r="C10" s="19">
        <v>950</v>
      </c>
      <c r="D10" s="55"/>
      <c r="E10" s="17">
        <v>11</v>
      </c>
      <c r="F10" s="18" t="s">
        <v>152</v>
      </c>
      <c r="G10" s="19">
        <v>200</v>
      </c>
      <c r="H10" s="55"/>
      <c r="I10" s="17">
        <v>6</v>
      </c>
      <c r="J10" s="18" t="s">
        <v>153</v>
      </c>
      <c r="K10" s="19">
        <v>2200</v>
      </c>
      <c r="L10" s="55"/>
      <c r="M10" s="17">
        <v>6</v>
      </c>
      <c r="N10" s="18" t="s">
        <v>157</v>
      </c>
      <c r="O10" s="19">
        <v>350</v>
      </c>
      <c r="P10" s="55"/>
      <c r="Q10" s="17">
        <v>4</v>
      </c>
      <c r="R10" s="18" t="s">
        <v>154</v>
      </c>
      <c r="S10" s="19">
        <v>1100</v>
      </c>
      <c r="T10" s="55"/>
      <c r="U10" s="17">
        <v>6</v>
      </c>
      <c r="V10" s="18" t="s">
        <v>159</v>
      </c>
      <c r="W10" s="19">
        <v>1100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155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23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160</v>
      </c>
      <c r="W11" s="22">
        <v>0</v>
      </c>
      <c r="X11" s="56"/>
    </row>
    <row r="12" spans="1:32" ht="15" customHeight="1" x14ac:dyDescent="0.15">
      <c r="A12" s="17">
        <v>5</v>
      </c>
      <c r="B12" s="18" t="s">
        <v>141</v>
      </c>
      <c r="C12" s="19">
        <v>200</v>
      </c>
      <c r="D12" s="55"/>
      <c r="E12" s="17">
        <v>12</v>
      </c>
      <c r="F12" s="18" t="s">
        <v>156</v>
      </c>
      <c r="G12" s="19">
        <v>200</v>
      </c>
      <c r="H12" s="55"/>
      <c r="I12" s="17">
        <v>7</v>
      </c>
      <c r="J12" s="18" t="s">
        <v>138</v>
      </c>
      <c r="K12" s="19">
        <v>550</v>
      </c>
      <c r="L12" s="55"/>
      <c r="M12" s="17">
        <v>7</v>
      </c>
      <c r="N12" s="18" t="s">
        <v>156</v>
      </c>
      <c r="O12" s="19">
        <v>50</v>
      </c>
      <c r="P12" s="55"/>
      <c r="Q12" s="17">
        <v>7</v>
      </c>
      <c r="R12" s="18" t="s">
        <v>153</v>
      </c>
      <c r="S12" s="19">
        <v>950</v>
      </c>
      <c r="T12" s="55"/>
      <c r="U12" s="17">
        <v>7</v>
      </c>
      <c r="V12" s="18" t="s">
        <v>854</v>
      </c>
      <c r="W12" s="19">
        <v>150</v>
      </c>
      <c r="X12" s="55"/>
    </row>
    <row r="13" spans="1:32" ht="15" customHeight="1" x14ac:dyDescent="0.15">
      <c r="A13" s="20" t="s">
        <v>22</v>
      </c>
      <c r="B13" s="21" t="s">
        <v>86</v>
      </c>
      <c r="C13" s="22">
        <v>0</v>
      </c>
      <c r="D13" s="56"/>
      <c r="E13" s="20" t="s">
        <v>22</v>
      </c>
      <c r="F13" s="21" t="s">
        <v>158</v>
      </c>
      <c r="G13" s="22">
        <v>0</v>
      </c>
      <c r="H13" s="56"/>
      <c r="I13" s="20" t="s">
        <v>22</v>
      </c>
      <c r="J13" s="21" t="s">
        <v>28</v>
      </c>
      <c r="K13" s="22">
        <v>0</v>
      </c>
      <c r="L13" s="56"/>
      <c r="M13" s="20" t="s">
        <v>22</v>
      </c>
      <c r="N13" s="21" t="s">
        <v>158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855</v>
      </c>
      <c r="W13" s="22">
        <v>0</v>
      </c>
      <c r="X13" s="56"/>
    </row>
    <row r="14" spans="1:32" ht="15" customHeight="1" x14ac:dyDescent="0.15">
      <c r="A14" s="17">
        <v>6</v>
      </c>
      <c r="B14" s="18" t="s">
        <v>145</v>
      </c>
      <c r="C14" s="19">
        <v>550</v>
      </c>
      <c r="D14" s="55"/>
      <c r="E14" s="17">
        <v>13</v>
      </c>
      <c r="F14" s="18" t="s">
        <v>159</v>
      </c>
      <c r="G14" s="19">
        <v>200</v>
      </c>
      <c r="H14" s="55"/>
      <c r="I14" s="17">
        <v>0</v>
      </c>
      <c r="J14" s="18" t="s">
        <v>23</v>
      </c>
      <c r="K14" s="19">
        <v>0</v>
      </c>
      <c r="L14" s="55"/>
      <c r="M14" s="17">
        <v>0</v>
      </c>
      <c r="N14" s="18" t="s">
        <v>23</v>
      </c>
      <c r="O14" s="19">
        <v>0</v>
      </c>
      <c r="P14" s="55"/>
      <c r="Q14" s="17">
        <v>0</v>
      </c>
      <c r="R14" s="18" t="s">
        <v>23</v>
      </c>
      <c r="S14" s="19">
        <v>0</v>
      </c>
      <c r="T14" s="55"/>
      <c r="U14" s="17">
        <v>8</v>
      </c>
      <c r="V14" s="18" t="s">
        <v>145</v>
      </c>
      <c r="W14" s="19">
        <v>450</v>
      </c>
      <c r="X14" s="55"/>
    </row>
    <row r="15" spans="1:32" ht="15" customHeight="1" x14ac:dyDescent="0.15">
      <c r="A15" s="20" t="s">
        <v>22</v>
      </c>
      <c r="B15" s="21" t="s">
        <v>148</v>
      </c>
      <c r="C15" s="22">
        <v>0</v>
      </c>
      <c r="D15" s="56"/>
      <c r="E15" s="20" t="s">
        <v>22</v>
      </c>
      <c r="F15" s="21" t="s">
        <v>160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148</v>
      </c>
      <c r="W15" s="22">
        <v>0</v>
      </c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4250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950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6000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1550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4600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4900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22250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27" priority="11">
      <formula>D6&lt;C6</formula>
    </cfRule>
    <cfRule type="expression" dxfId="226" priority="12">
      <formula>D6&gt;C6</formula>
    </cfRule>
  </conditionalFormatting>
  <conditionalFormatting sqref="H6:H41">
    <cfRule type="expression" dxfId="225" priority="9">
      <formula>H6&lt;G6</formula>
    </cfRule>
    <cfRule type="expression" dxfId="224" priority="10">
      <formula>H6&gt;G6</formula>
    </cfRule>
  </conditionalFormatting>
  <conditionalFormatting sqref="L6:L41">
    <cfRule type="expression" dxfId="223" priority="7">
      <formula>L6&lt;K6</formula>
    </cfRule>
    <cfRule type="expression" dxfId="222" priority="8">
      <formula>L6&gt;K6</formula>
    </cfRule>
  </conditionalFormatting>
  <conditionalFormatting sqref="P6:P41">
    <cfRule type="expression" dxfId="221" priority="5">
      <formula>P6&lt;O6</formula>
    </cfRule>
    <cfRule type="expression" dxfId="220" priority="6">
      <formula>P6&gt;O6</formula>
    </cfRule>
  </conditionalFormatting>
  <conditionalFormatting sqref="T6:T41">
    <cfRule type="expression" dxfId="219" priority="3">
      <formula>T6&lt;S6</formula>
    </cfRule>
    <cfRule type="expression" dxfId="218" priority="4">
      <formula>T6&gt;S6</formula>
    </cfRule>
  </conditionalFormatting>
  <conditionalFormatting sqref="X6:X41">
    <cfRule type="expression" dxfId="217" priority="1">
      <formula>X6&lt;W6</formula>
    </cfRule>
    <cfRule type="expression" dxfId="216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1DAA3-4321-423A-8102-DF1DEDFCE5FE}">
  <sheetPr codeName="Sheet7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161</v>
      </c>
      <c r="C4" s="68" t="s">
        <v>162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161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2</v>
      </c>
      <c r="B6" s="18" t="s">
        <v>163</v>
      </c>
      <c r="C6" s="19">
        <v>3000</v>
      </c>
      <c r="D6" s="55"/>
      <c r="E6" s="17">
        <v>10</v>
      </c>
      <c r="F6" s="18" t="s">
        <v>169</v>
      </c>
      <c r="G6" s="19">
        <v>500</v>
      </c>
      <c r="H6" s="55"/>
      <c r="I6" s="17">
        <v>3</v>
      </c>
      <c r="J6" s="18" t="s">
        <v>165</v>
      </c>
      <c r="K6" s="19">
        <v>3350</v>
      </c>
      <c r="L6" s="55"/>
      <c r="M6" s="17">
        <v>1</v>
      </c>
      <c r="N6" s="18" t="s">
        <v>166</v>
      </c>
      <c r="O6" s="19">
        <v>900</v>
      </c>
      <c r="P6" s="55"/>
      <c r="Q6" s="17">
        <v>1</v>
      </c>
      <c r="R6" s="18" t="s">
        <v>165</v>
      </c>
      <c r="S6" s="19">
        <v>750</v>
      </c>
      <c r="T6" s="55"/>
      <c r="U6" s="17">
        <v>3</v>
      </c>
      <c r="V6" s="18" t="s">
        <v>774</v>
      </c>
      <c r="W6" s="19">
        <v>2350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23</v>
      </c>
      <c r="S7" s="22">
        <v>0</v>
      </c>
      <c r="T7" s="56"/>
      <c r="U7" s="20" t="s">
        <v>22</v>
      </c>
      <c r="V7" s="21" t="s">
        <v>167</v>
      </c>
      <c r="W7" s="22">
        <v>0</v>
      </c>
      <c r="X7" s="56"/>
    </row>
    <row r="8" spans="1:32" ht="15" customHeight="1" x14ac:dyDescent="0.15">
      <c r="A8" s="17">
        <v>6</v>
      </c>
      <c r="B8" s="18" t="s">
        <v>168</v>
      </c>
      <c r="C8" s="19">
        <v>1350</v>
      </c>
      <c r="D8" s="55"/>
      <c r="E8" s="17">
        <v>11</v>
      </c>
      <c r="F8" s="18" t="s">
        <v>170</v>
      </c>
      <c r="G8" s="19">
        <v>350</v>
      </c>
      <c r="H8" s="55"/>
      <c r="I8" s="17">
        <v>10</v>
      </c>
      <c r="J8" s="18" t="s">
        <v>892</v>
      </c>
      <c r="K8" s="19">
        <v>3150</v>
      </c>
      <c r="L8" s="55"/>
      <c r="M8" s="17">
        <v>3</v>
      </c>
      <c r="N8" s="18" t="s">
        <v>165</v>
      </c>
      <c r="O8" s="19">
        <v>1200</v>
      </c>
      <c r="P8" s="55"/>
      <c r="Q8" s="17">
        <v>8</v>
      </c>
      <c r="R8" s="18" t="s">
        <v>170</v>
      </c>
      <c r="S8" s="19">
        <v>450</v>
      </c>
      <c r="T8" s="55"/>
      <c r="U8" s="17">
        <v>4</v>
      </c>
      <c r="V8" s="18" t="s">
        <v>163</v>
      </c>
      <c r="W8" s="19">
        <v>2300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23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23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7</v>
      </c>
      <c r="B10" s="18" t="s">
        <v>171</v>
      </c>
      <c r="C10" s="19">
        <v>850</v>
      </c>
      <c r="D10" s="55"/>
      <c r="E10" s="17">
        <v>12</v>
      </c>
      <c r="F10" s="18" t="s">
        <v>171</v>
      </c>
      <c r="G10" s="19">
        <v>300</v>
      </c>
      <c r="H10" s="55"/>
      <c r="I10" s="17">
        <v>11</v>
      </c>
      <c r="J10" s="18" t="s">
        <v>174</v>
      </c>
      <c r="K10" s="19">
        <v>2550</v>
      </c>
      <c r="L10" s="55"/>
      <c r="M10" s="17">
        <v>4</v>
      </c>
      <c r="N10" s="18" t="s">
        <v>172</v>
      </c>
      <c r="O10" s="19">
        <v>1100</v>
      </c>
      <c r="P10" s="55"/>
      <c r="Q10" s="17">
        <v>9</v>
      </c>
      <c r="R10" s="18" t="s">
        <v>164</v>
      </c>
      <c r="S10" s="19">
        <v>700</v>
      </c>
      <c r="T10" s="55"/>
      <c r="U10" s="17">
        <v>5</v>
      </c>
      <c r="V10" s="18" t="s">
        <v>775</v>
      </c>
      <c r="W10" s="19">
        <v>800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23</v>
      </c>
      <c r="G11" s="22">
        <v>0</v>
      </c>
      <c r="H11" s="56"/>
      <c r="I11" s="20" t="s">
        <v>22</v>
      </c>
      <c r="J11" s="21" t="s">
        <v>23</v>
      </c>
      <c r="K11" s="22">
        <v>0</v>
      </c>
      <c r="L11" s="56"/>
      <c r="M11" s="20" t="s">
        <v>22</v>
      </c>
      <c r="N11" s="21" t="s">
        <v>173</v>
      </c>
      <c r="O11" s="22">
        <v>0</v>
      </c>
      <c r="P11" s="56"/>
      <c r="Q11" s="20" t="s">
        <v>22</v>
      </c>
      <c r="R11" s="21" t="s">
        <v>23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0</v>
      </c>
      <c r="B12" s="18" t="s">
        <v>23</v>
      </c>
      <c r="C12" s="19">
        <v>0</v>
      </c>
      <c r="D12" s="55"/>
      <c r="E12" s="17">
        <v>13</v>
      </c>
      <c r="F12" s="18" t="s">
        <v>176</v>
      </c>
      <c r="G12" s="19">
        <v>100</v>
      </c>
      <c r="H12" s="55"/>
      <c r="I12" s="17">
        <v>0</v>
      </c>
      <c r="J12" s="18" t="s">
        <v>23</v>
      </c>
      <c r="K12" s="19">
        <v>0</v>
      </c>
      <c r="L12" s="55"/>
      <c r="M12" s="17">
        <v>5</v>
      </c>
      <c r="N12" s="18" t="s">
        <v>175</v>
      </c>
      <c r="O12" s="19">
        <v>800</v>
      </c>
      <c r="P12" s="55"/>
      <c r="Q12" s="17">
        <v>10</v>
      </c>
      <c r="R12" s="18" t="s">
        <v>163</v>
      </c>
      <c r="S12" s="19">
        <v>850</v>
      </c>
      <c r="T12" s="55"/>
      <c r="U12" s="17">
        <v>7</v>
      </c>
      <c r="V12" s="18" t="s">
        <v>893</v>
      </c>
      <c r="W12" s="19">
        <v>400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178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23</v>
      </c>
      <c r="S13" s="22">
        <v>0</v>
      </c>
      <c r="T13" s="56"/>
      <c r="U13" s="20" t="s">
        <v>22</v>
      </c>
      <c r="V13" s="21" t="s">
        <v>23</v>
      </c>
      <c r="W13" s="22">
        <v>0</v>
      </c>
      <c r="X13" s="56"/>
    </row>
    <row r="14" spans="1:32" ht="15" customHeight="1" x14ac:dyDescent="0.15">
      <c r="A14" s="17">
        <v>0</v>
      </c>
      <c r="B14" s="18" t="s">
        <v>23</v>
      </c>
      <c r="C14" s="19">
        <v>0</v>
      </c>
      <c r="D14" s="55"/>
      <c r="E14" s="17">
        <v>14</v>
      </c>
      <c r="F14" s="18" t="s">
        <v>871</v>
      </c>
      <c r="G14" s="19">
        <v>200</v>
      </c>
      <c r="H14" s="55"/>
      <c r="I14" s="17">
        <v>0</v>
      </c>
      <c r="J14" s="18" t="s">
        <v>23</v>
      </c>
      <c r="K14" s="19">
        <v>0</v>
      </c>
      <c r="L14" s="55"/>
      <c r="M14" s="17">
        <v>0</v>
      </c>
      <c r="N14" s="18" t="s">
        <v>23</v>
      </c>
      <c r="O14" s="19">
        <v>0</v>
      </c>
      <c r="P14" s="55"/>
      <c r="Q14" s="17">
        <v>12</v>
      </c>
      <c r="R14" s="18" t="s">
        <v>177</v>
      </c>
      <c r="S14" s="19">
        <v>1100</v>
      </c>
      <c r="T14" s="55"/>
      <c r="U14" s="17">
        <v>0</v>
      </c>
      <c r="V14" s="18" t="s">
        <v>23</v>
      </c>
      <c r="W14" s="19">
        <v>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23</v>
      </c>
      <c r="O15" s="22">
        <v>0</v>
      </c>
      <c r="P15" s="56"/>
      <c r="Q15" s="20" t="s">
        <v>22</v>
      </c>
      <c r="R15" s="21" t="s">
        <v>179</v>
      </c>
      <c r="S15" s="22">
        <v>0</v>
      </c>
      <c r="T15" s="56"/>
      <c r="U15" s="20" t="s">
        <v>22</v>
      </c>
      <c r="V15" s="21" t="s">
        <v>23</v>
      </c>
      <c r="W15" s="22">
        <v>0</v>
      </c>
      <c r="X15" s="56"/>
    </row>
    <row r="16" spans="1:32" ht="15" customHeight="1" x14ac:dyDescent="0.15">
      <c r="A16" s="17"/>
      <c r="B16" s="18"/>
      <c r="C16" s="19"/>
      <c r="D16" s="55"/>
      <c r="E16" s="17"/>
      <c r="F16" s="18"/>
      <c r="G16" s="19"/>
      <c r="H16" s="55"/>
      <c r="I16" s="17"/>
      <c r="J16" s="18"/>
      <c r="K16" s="19"/>
      <c r="L16" s="55"/>
      <c r="M16" s="17"/>
      <c r="N16" s="18"/>
      <c r="O16" s="19"/>
      <c r="P16" s="55"/>
      <c r="Q16" s="17"/>
      <c r="R16" s="18"/>
      <c r="S16" s="19"/>
      <c r="T16" s="55"/>
      <c r="U16" s="17"/>
      <c r="V16" s="18"/>
      <c r="W16" s="19"/>
      <c r="X16" s="55"/>
    </row>
    <row r="17" spans="1:24" ht="15" customHeight="1" x14ac:dyDescent="0.15">
      <c r="A17" s="20"/>
      <c r="B17" s="21"/>
      <c r="C17" s="22"/>
      <c r="D17" s="56"/>
      <c r="E17" s="20"/>
      <c r="F17" s="21"/>
      <c r="G17" s="22"/>
      <c r="H17" s="56"/>
      <c r="I17" s="20"/>
      <c r="J17" s="21"/>
      <c r="K17" s="22"/>
      <c r="L17" s="56"/>
      <c r="M17" s="20"/>
      <c r="N17" s="21"/>
      <c r="O17" s="22"/>
      <c r="P17" s="56"/>
      <c r="Q17" s="20"/>
      <c r="R17" s="21"/>
      <c r="S17" s="22"/>
      <c r="T17" s="56"/>
      <c r="U17" s="20"/>
      <c r="V17" s="21"/>
      <c r="W17" s="22"/>
      <c r="X17" s="56"/>
    </row>
    <row r="18" spans="1:24" ht="15" customHeight="1" x14ac:dyDescent="0.15">
      <c r="A18" s="17"/>
      <c r="B18" s="18"/>
      <c r="C18" s="19"/>
      <c r="D18" s="55"/>
      <c r="E18" s="17"/>
      <c r="F18" s="18"/>
      <c r="G18" s="19"/>
      <c r="H18" s="55"/>
      <c r="I18" s="17"/>
      <c r="J18" s="18"/>
      <c r="K18" s="19"/>
      <c r="L18" s="55"/>
      <c r="M18" s="17"/>
      <c r="N18" s="18"/>
      <c r="O18" s="19"/>
      <c r="P18" s="55"/>
      <c r="Q18" s="17"/>
      <c r="R18" s="18"/>
      <c r="S18" s="19"/>
      <c r="T18" s="55"/>
      <c r="U18" s="17"/>
      <c r="V18" s="18"/>
      <c r="W18" s="19"/>
      <c r="X18" s="55"/>
    </row>
    <row r="19" spans="1:24" ht="15" customHeight="1" x14ac:dyDescent="0.15">
      <c r="A19" s="20"/>
      <c r="B19" s="21"/>
      <c r="C19" s="22"/>
      <c r="D19" s="56"/>
      <c r="E19" s="20"/>
      <c r="F19" s="21"/>
      <c r="G19" s="22"/>
      <c r="H19" s="56"/>
      <c r="I19" s="20"/>
      <c r="J19" s="21"/>
      <c r="K19" s="22"/>
      <c r="L19" s="56"/>
      <c r="M19" s="20"/>
      <c r="N19" s="21"/>
      <c r="O19" s="22"/>
      <c r="P19" s="56"/>
      <c r="Q19" s="20"/>
      <c r="R19" s="21"/>
      <c r="S19" s="22"/>
      <c r="T19" s="56"/>
      <c r="U19" s="20"/>
      <c r="V19" s="21"/>
      <c r="W19" s="22"/>
      <c r="X19" s="56"/>
    </row>
    <row r="20" spans="1:24" ht="15" customHeight="1" x14ac:dyDescent="0.15">
      <c r="A20" s="17"/>
      <c r="B20" s="18"/>
      <c r="C20" s="19"/>
      <c r="D20" s="55"/>
      <c r="E20" s="17"/>
      <c r="F20" s="18"/>
      <c r="G20" s="19"/>
      <c r="H20" s="55"/>
      <c r="I20" s="17"/>
      <c r="J20" s="18"/>
      <c r="K20" s="19"/>
      <c r="L20" s="55"/>
      <c r="M20" s="17"/>
      <c r="N20" s="18"/>
      <c r="O20" s="19"/>
      <c r="P20" s="55"/>
      <c r="Q20" s="17"/>
      <c r="R20" s="18"/>
      <c r="S20" s="19"/>
      <c r="T20" s="55"/>
      <c r="U20" s="17"/>
      <c r="V20" s="18"/>
      <c r="W20" s="19"/>
      <c r="X20" s="55"/>
    </row>
    <row r="21" spans="1:24" ht="15" customHeight="1" x14ac:dyDescent="0.15">
      <c r="A21" s="20"/>
      <c r="B21" s="21"/>
      <c r="C21" s="22"/>
      <c r="D21" s="56"/>
      <c r="E21" s="20"/>
      <c r="F21" s="21"/>
      <c r="G21" s="22"/>
      <c r="H21" s="56"/>
      <c r="I21" s="20"/>
      <c r="J21" s="21"/>
      <c r="K21" s="22"/>
      <c r="L21" s="56"/>
      <c r="M21" s="20"/>
      <c r="N21" s="21"/>
      <c r="O21" s="22"/>
      <c r="P21" s="56"/>
      <c r="Q21" s="20"/>
      <c r="R21" s="21"/>
      <c r="S21" s="22"/>
      <c r="T21" s="56"/>
      <c r="U21" s="20"/>
      <c r="V21" s="21"/>
      <c r="W21" s="22"/>
      <c r="X21" s="56"/>
    </row>
    <row r="22" spans="1:24" ht="15" customHeight="1" x14ac:dyDescent="0.15">
      <c r="A22" s="17"/>
      <c r="B22" s="18"/>
      <c r="C22" s="19"/>
      <c r="D22" s="55"/>
      <c r="E22" s="17"/>
      <c r="F22" s="18"/>
      <c r="G22" s="19"/>
      <c r="H22" s="55"/>
      <c r="I22" s="17"/>
      <c r="J22" s="18"/>
      <c r="K22" s="19"/>
      <c r="L22" s="55"/>
      <c r="M22" s="17"/>
      <c r="N22" s="18"/>
      <c r="O22" s="19"/>
      <c r="P22" s="55"/>
      <c r="Q22" s="17"/>
      <c r="R22" s="18"/>
      <c r="S22" s="19"/>
      <c r="T22" s="55"/>
      <c r="U22" s="17"/>
      <c r="V22" s="18"/>
      <c r="W22" s="19"/>
      <c r="X22" s="55"/>
    </row>
    <row r="23" spans="1:24" ht="15" customHeight="1" x14ac:dyDescent="0.15">
      <c r="A23" s="20"/>
      <c r="B23" s="21"/>
      <c r="C23" s="22"/>
      <c r="D23" s="56"/>
      <c r="E23" s="20"/>
      <c r="F23" s="21"/>
      <c r="G23" s="22"/>
      <c r="H23" s="56"/>
      <c r="I23" s="20"/>
      <c r="J23" s="21"/>
      <c r="K23" s="22"/>
      <c r="L23" s="56"/>
      <c r="M23" s="20"/>
      <c r="N23" s="21"/>
      <c r="O23" s="22"/>
      <c r="P23" s="56"/>
      <c r="Q23" s="20"/>
      <c r="R23" s="21"/>
      <c r="S23" s="22"/>
      <c r="T23" s="56"/>
      <c r="U23" s="20"/>
      <c r="V23" s="21"/>
      <c r="W23" s="22"/>
      <c r="X23" s="56"/>
    </row>
    <row r="24" spans="1:24" ht="15" customHeight="1" x14ac:dyDescent="0.15">
      <c r="A24" s="17"/>
      <c r="B24" s="18"/>
      <c r="C24" s="19"/>
      <c r="D24" s="55"/>
      <c r="E24" s="17"/>
      <c r="F24" s="18"/>
      <c r="G24" s="19"/>
      <c r="H24" s="55"/>
      <c r="I24" s="17"/>
      <c r="J24" s="18"/>
      <c r="K24" s="19"/>
      <c r="L24" s="55"/>
      <c r="M24" s="17"/>
      <c r="N24" s="18"/>
      <c r="O24" s="19"/>
      <c r="P24" s="55"/>
      <c r="Q24" s="17"/>
      <c r="R24" s="18"/>
      <c r="S24" s="19"/>
      <c r="T24" s="55"/>
      <c r="U24" s="17"/>
      <c r="V24" s="18"/>
      <c r="W24" s="19"/>
      <c r="X24" s="55"/>
    </row>
    <row r="25" spans="1:24" ht="15" customHeight="1" x14ac:dyDescent="0.15">
      <c r="A25" s="20"/>
      <c r="B25" s="21"/>
      <c r="C25" s="22"/>
      <c r="D25" s="56"/>
      <c r="E25" s="20"/>
      <c r="F25" s="21"/>
      <c r="G25" s="22"/>
      <c r="H25" s="56"/>
      <c r="I25" s="20"/>
      <c r="J25" s="21"/>
      <c r="K25" s="22"/>
      <c r="L25" s="56"/>
      <c r="M25" s="20"/>
      <c r="N25" s="21"/>
      <c r="O25" s="22"/>
      <c r="P25" s="56"/>
      <c r="Q25" s="20"/>
      <c r="R25" s="21"/>
      <c r="S25" s="22"/>
      <c r="T25" s="56"/>
      <c r="U25" s="20"/>
      <c r="V25" s="21"/>
      <c r="W25" s="22"/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5200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1450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9050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4000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3850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5850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29400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32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15" priority="11">
      <formula>D6&lt;C6</formula>
    </cfRule>
    <cfRule type="expression" dxfId="214" priority="12">
      <formula>D6&gt;C6</formula>
    </cfRule>
  </conditionalFormatting>
  <conditionalFormatting sqref="H6:H41">
    <cfRule type="expression" dxfId="213" priority="9">
      <formula>H6&lt;G6</formula>
    </cfRule>
    <cfRule type="expression" dxfId="212" priority="10">
      <formula>H6&gt;G6</formula>
    </cfRule>
  </conditionalFormatting>
  <conditionalFormatting sqref="L6:L41">
    <cfRule type="expression" dxfId="211" priority="7">
      <formula>L6&lt;K6</formula>
    </cfRule>
    <cfRule type="expression" dxfId="210" priority="8">
      <formula>L6&gt;K6</formula>
    </cfRule>
  </conditionalFormatting>
  <conditionalFormatting sqref="P6:P41">
    <cfRule type="expression" dxfId="209" priority="5">
      <formula>P6&lt;O6</formula>
    </cfRule>
    <cfRule type="expression" dxfId="208" priority="6">
      <formula>P6&gt;O6</formula>
    </cfRule>
  </conditionalFormatting>
  <conditionalFormatting sqref="T6:T41">
    <cfRule type="expression" dxfId="207" priority="3">
      <formula>T6&lt;S6</formula>
    </cfRule>
    <cfRule type="expression" dxfId="206" priority="4">
      <formula>T6&gt;S6</formula>
    </cfRule>
  </conditionalFormatting>
  <conditionalFormatting sqref="X6:X41">
    <cfRule type="expression" dxfId="205" priority="1">
      <formula>X6&lt;W6</formula>
    </cfRule>
    <cfRule type="expression" dxfId="204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9584-D95B-45DD-B651-61A932EC090E}">
  <sheetPr codeName="Sheet8"/>
  <dimension ref="A1:AF297"/>
  <sheetViews>
    <sheetView showZeros="0" zoomScaleNormal="100" workbookViewId="0"/>
  </sheetViews>
  <sheetFormatPr defaultRowHeight="15.2" customHeight="1" x14ac:dyDescent="0.15"/>
  <cols>
    <col min="1" max="1" width="3.75" style="1" customWidth="1"/>
    <col min="2" max="2" width="8.625" style="1" customWidth="1"/>
    <col min="3" max="4" width="7.875" style="62" customWidth="1"/>
    <col min="5" max="5" width="3.75" style="1" customWidth="1"/>
    <col min="6" max="6" width="8.625" style="1" customWidth="1"/>
    <col min="7" max="8" width="7.875" style="62" customWidth="1"/>
    <col min="9" max="9" width="3.75" style="1" customWidth="1"/>
    <col min="10" max="10" width="8.625" style="1" customWidth="1"/>
    <col min="11" max="12" width="7.875" style="62" customWidth="1"/>
    <col min="13" max="13" width="3.75" style="1" customWidth="1"/>
    <col min="14" max="14" width="8.625" style="1" customWidth="1"/>
    <col min="15" max="16" width="7.875" style="62" customWidth="1"/>
    <col min="17" max="17" width="3.75" style="1" customWidth="1"/>
    <col min="18" max="18" width="8.625" style="1" customWidth="1"/>
    <col min="19" max="20" width="7.875" style="62" customWidth="1"/>
    <col min="21" max="21" width="3.75" style="1" customWidth="1"/>
    <col min="22" max="22" width="8.625" style="1" customWidth="1"/>
    <col min="23" max="24" width="7.875" style="62" customWidth="1"/>
    <col min="25" max="26" width="9" style="1"/>
    <col min="27" max="32" width="0" style="2" hidden="1" customWidth="1"/>
    <col min="33" max="256" width="9" style="1"/>
    <col min="257" max="257" width="3.75" style="1" customWidth="1"/>
    <col min="258" max="258" width="8.625" style="1" customWidth="1"/>
    <col min="259" max="260" width="7.875" style="1" customWidth="1"/>
    <col min="261" max="261" width="3.75" style="1" customWidth="1"/>
    <col min="262" max="262" width="8.625" style="1" customWidth="1"/>
    <col min="263" max="264" width="7.875" style="1" customWidth="1"/>
    <col min="265" max="265" width="3.75" style="1" customWidth="1"/>
    <col min="266" max="266" width="8.625" style="1" customWidth="1"/>
    <col min="267" max="268" width="7.875" style="1" customWidth="1"/>
    <col min="269" max="269" width="3.75" style="1" customWidth="1"/>
    <col min="270" max="270" width="8.625" style="1" customWidth="1"/>
    <col min="271" max="272" width="7.875" style="1" customWidth="1"/>
    <col min="273" max="273" width="3.75" style="1" customWidth="1"/>
    <col min="274" max="274" width="8.625" style="1" customWidth="1"/>
    <col min="275" max="276" width="7.875" style="1" customWidth="1"/>
    <col min="277" max="277" width="3.75" style="1" customWidth="1"/>
    <col min="278" max="278" width="8.625" style="1" customWidth="1"/>
    <col min="279" max="280" width="7.875" style="1" customWidth="1"/>
    <col min="281" max="282" width="9" style="1"/>
    <col min="283" max="288" width="0" style="1" hidden="1" customWidth="1"/>
    <col min="289" max="512" width="9" style="1"/>
    <col min="513" max="513" width="3.75" style="1" customWidth="1"/>
    <col min="514" max="514" width="8.625" style="1" customWidth="1"/>
    <col min="515" max="516" width="7.875" style="1" customWidth="1"/>
    <col min="517" max="517" width="3.75" style="1" customWidth="1"/>
    <col min="518" max="518" width="8.625" style="1" customWidth="1"/>
    <col min="519" max="520" width="7.875" style="1" customWidth="1"/>
    <col min="521" max="521" width="3.75" style="1" customWidth="1"/>
    <col min="522" max="522" width="8.625" style="1" customWidth="1"/>
    <col min="523" max="524" width="7.875" style="1" customWidth="1"/>
    <col min="525" max="525" width="3.75" style="1" customWidth="1"/>
    <col min="526" max="526" width="8.625" style="1" customWidth="1"/>
    <col min="527" max="528" width="7.875" style="1" customWidth="1"/>
    <col min="529" max="529" width="3.75" style="1" customWidth="1"/>
    <col min="530" max="530" width="8.625" style="1" customWidth="1"/>
    <col min="531" max="532" width="7.875" style="1" customWidth="1"/>
    <col min="533" max="533" width="3.75" style="1" customWidth="1"/>
    <col min="534" max="534" width="8.625" style="1" customWidth="1"/>
    <col min="535" max="536" width="7.875" style="1" customWidth="1"/>
    <col min="537" max="538" width="9" style="1"/>
    <col min="539" max="544" width="0" style="1" hidden="1" customWidth="1"/>
    <col min="545" max="768" width="9" style="1"/>
    <col min="769" max="769" width="3.75" style="1" customWidth="1"/>
    <col min="770" max="770" width="8.625" style="1" customWidth="1"/>
    <col min="771" max="772" width="7.875" style="1" customWidth="1"/>
    <col min="773" max="773" width="3.75" style="1" customWidth="1"/>
    <col min="774" max="774" width="8.625" style="1" customWidth="1"/>
    <col min="775" max="776" width="7.875" style="1" customWidth="1"/>
    <col min="777" max="777" width="3.75" style="1" customWidth="1"/>
    <col min="778" max="778" width="8.625" style="1" customWidth="1"/>
    <col min="779" max="780" width="7.875" style="1" customWidth="1"/>
    <col min="781" max="781" width="3.75" style="1" customWidth="1"/>
    <col min="782" max="782" width="8.625" style="1" customWidth="1"/>
    <col min="783" max="784" width="7.875" style="1" customWidth="1"/>
    <col min="785" max="785" width="3.75" style="1" customWidth="1"/>
    <col min="786" max="786" width="8.625" style="1" customWidth="1"/>
    <col min="787" max="788" width="7.875" style="1" customWidth="1"/>
    <col min="789" max="789" width="3.75" style="1" customWidth="1"/>
    <col min="790" max="790" width="8.625" style="1" customWidth="1"/>
    <col min="791" max="792" width="7.875" style="1" customWidth="1"/>
    <col min="793" max="794" width="9" style="1"/>
    <col min="795" max="800" width="0" style="1" hidden="1" customWidth="1"/>
    <col min="801" max="1024" width="9" style="1"/>
    <col min="1025" max="1025" width="3.75" style="1" customWidth="1"/>
    <col min="1026" max="1026" width="8.625" style="1" customWidth="1"/>
    <col min="1027" max="1028" width="7.875" style="1" customWidth="1"/>
    <col min="1029" max="1029" width="3.75" style="1" customWidth="1"/>
    <col min="1030" max="1030" width="8.625" style="1" customWidth="1"/>
    <col min="1031" max="1032" width="7.875" style="1" customWidth="1"/>
    <col min="1033" max="1033" width="3.75" style="1" customWidth="1"/>
    <col min="1034" max="1034" width="8.625" style="1" customWidth="1"/>
    <col min="1035" max="1036" width="7.875" style="1" customWidth="1"/>
    <col min="1037" max="1037" width="3.75" style="1" customWidth="1"/>
    <col min="1038" max="1038" width="8.625" style="1" customWidth="1"/>
    <col min="1039" max="1040" width="7.875" style="1" customWidth="1"/>
    <col min="1041" max="1041" width="3.75" style="1" customWidth="1"/>
    <col min="1042" max="1042" width="8.625" style="1" customWidth="1"/>
    <col min="1043" max="1044" width="7.875" style="1" customWidth="1"/>
    <col min="1045" max="1045" width="3.75" style="1" customWidth="1"/>
    <col min="1046" max="1046" width="8.625" style="1" customWidth="1"/>
    <col min="1047" max="1048" width="7.875" style="1" customWidth="1"/>
    <col min="1049" max="1050" width="9" style="1"/>
    <col min="1051" max="1056" width="0" style="1" hidden="1" customWidth="1"/>
    <col min="1057" max="1280" width="9" style="1"/>
    <col min="1281" max="1281" width="3.75" style="1" customWidth="1"/>
    <col min="1282" max="1282" width="8.625" style="1" customWidth="1"/>
    <col min="1283" max="1284" width="7.875" style="1" customWidth="1"/>
    <col min="1285" max="1285" width="3.75" style="1" customWidth="1"/>
    <col min="1286" max="1286" width="8.625" style="1" customWidth="1"/>
    <col min="1287" max="1288" width="7.875" style="1" customWidth="1"/>
    <col min="1289" max="1289" width="3.75" style="1" customWidth="1"/>
    <col min="1290" max="1290" width="8.625" style="1" customWidth="1"/>
    <col min="1291" max="1292" width="7.875" style="1" customWidth="1"/>
    <col min="1293" max="1293" width="3.75" style="1" customWidth="1"/>
    <col min="1294" max="1294" width="8.625" style="1" customWidth="1"/>
    <col min="1295" max="1296" width="7.875" style="1" customWidth="1"/>
    <col min="1297" max="1297" width="3.75" style="1" customWidth="1"/>
    <col min="1298" max="1298" width="8.625" style="1" customWidth="1"/>
    <col min="1299" max="1300" width="7.875" style="1" customWidth="1"/>
    <col min="1301" max="1301" width="3.75" style="1" customWidth="1"/>
    <col min="1302" max="1302" width="8.625" style="1" customWidth="1"/>
    <col min="1303" max="1304" width="7.875" style="1" customWidth="1"/>
    <col min="1305" max="1306" width="9" style="1"/>
    <col min="1307" max="1312" width="0" style="1" hidden="1" customWidth="1"/>
    <col min="1313" max="1536" width="9" style="1"/>
    <col min="1537" max="1537" width="3.75" style="1" customWidth="1"/>
    <col min="1538" max="1538" width="8.625" style="1" customWidth="1"/>
    <col min="1539" max="1540" width="7.875" style="1" customWidth="1"/>
    <col min="1541" max="1541" width="3.75" style="1" customWidth="1"/>
    <col min="1542" max="1542" width="8.625" style="1" customWidth="1"/>
    <col min="1543" max="1544" width="7.875" style="1" customWidth="1"/>
    <col min="1545" max="1545" width="3.75" style="1" customWidth="1"/>
    <col min="1546" max="1546" width="8.625" style="1" customWidth="1"/>
    <col min="1547" max="1548" width="7.875" style="1" customWidth="1"/>
    <col min="1549" max="1549" width="3.75" style="1" customWidth="1"/>
    <col min="1550" max="1550" width="8.625" style="1" customWidth="1"/>
    <col min="1551" max="1552" width="7.875" style="1" customWidth="1"/>
    <col min="1553" max="1553" width="3.75" style="1" customWidth="1"/>
    <col min="1554" max="1554" width="8.625" style="1" customWidth="1"/>
    <col min="1555" max="1556" width="7.875" style="1" customWidth="1"/>
    <col min="1557" max="1557" width="3.75" style="1" customWidth="1"/>
    <col min="1558" max="1558" width="8.625" style="1" customWidth="1"/>
    <col min="1559" max="1560" width="7.875" style="1" customWidth="1"/>
    <col min="1561" max="1562" width="9" style="1"/>
    <col min="1563" max="1568" width="0" style="1" hidden="1" customWidth="1"/>
    <col min="1569" max="1792" width="9" style="1"/>
    <col min="1793" max="1793" width="3.75" style="1" customWidth="1"/>
    <col min="1794" max="1794" width="8.625" style="1" customWidth="1"/>
    <col min="1795" max="1796" width="7.875" style="1" customWidth="1"/>
    <col min="1797" max="1797" width="3.75" style="1" customWidth="1"/>
    <col min="1798" max="1798" width="8.625" style="1" customWidth="1"/>
    <col min="1799" max="1800" width="7.875" style="1" customWidth="1"/>
    <col min="1801" max="1801" width="3.75" style="1" customWidth="1"/>
    <col min="1802" max="1802" width="8.625" style="1" customWidth="1"/>
    <col min="1803" max="1804" width="7.875" style="1" customWidth="1"/>
    <col min="1805" max="1805" width="3.75" style="1" customWidth="1"/>
    <col min="1806" max="1806" width="8.625" style="1" customWidth="1"/>
    <col min="1807" max="1808" width="7.875" style="1" customWidth="1"/>
    <col min="1809" max="1809" width="3.75" style="1" customWidth="1"/>
    <col min="1810" max="1810" width="8.625" style="1" customWidth="1"/>
    <col min="1811" max="1812" width="7.875" style="1" customWidth="1"/>
    <col min="1813" max="1813" width="3.75" style="1" customWidth="1"/>
    <col min="1814" max="1814" width="8.625" style="1" customWidth="1"/>
    <col min="1815" max="1816" width="7.875" style="1" customWidth="1"/>
    <col min="1817" max="1818" width="9" style="1"/>
    <col min="1819" max="1824" width="0" style="1" hidden="1" customWidth="1"/>
    <col min="1825" max="2048" width="9" style="1"/>
    <col min="2049" max="2049" width="3.75" style="1" customWidth="1"/>
    <col min="2050" max="2050" width="8.625" style="1" customWidth="1"/>
    <col min="2051" max="2052" width="7.875" style="1" customWidth="1"/>
    <col min="2053" max="2053" width="3.75" style="1" customWidth="1"/>
    <col min="2054" max="2054" width="8.625" style="1" customWidth="1"/>
    <col min="2055" max="2056" width="7.875" style="1" customWidth="1"/>
    <col min="2057" max="2057" width="3.75" style="1" customWidth="1"/>
    <col min="2058" max="2058" width="8.625" style="1" customWidth="1"/>
    <col min="2059" max="2060" width="7.875" style="1" customWidth="1"/>
    <col min="2061" max="2061" width="3.75" style="1" customWidth="1"/>
    <col min="2062" max="2062" width="8.625" style="1" customWidth="1"/>
    <col min="2063" max="2064" width="7.875" style="1" customWidth="1"/>
    <col min="2065" max="2065" width="3.75" style="1" customWidth="1"/>
    <col min="2066" max="2066" width="8.625" style="1" customWidth="1"/>
    <col min="2067" max="2068" width="7.875" style="1" customWidth="1"/>
    <col min="2069" max="2069" width="3.75" style="1" customWidth="1"/>
    <col min="2070" max="2070" width="8.625" style="1" customWidth="1"/>
    <col min="2071" max="2072" width="7.875" style="1" customWidth="1"/>
    <col min="2073" max="2074" width="9" style="1"/>
    <col min="2075" max="2080" width="0" style="1" hidden="1" customWidth="1"/>
    <col min="2081" max="2304" width="9" style="1"/>
    <col min="2305" max="2305" width="3.75" style="1" customWidth="1"/>
    <col min="2306" max="2306" width="8.625" style="1" customWidth="1"/>
    <col min="2307" max="2308" width="7.875" style="1" customWidth="1"/>
    <col min="2309" max="2309" width="3.75" style="1" customWidth="1"/>
    <col min="2310" max="2310" width="8.625" style="1" customWidth="1"/>
    <col min="2311" max="2312" width="7.875" style="1" customWidth="1"/>
    <col min="2313" max="2313" width="3.75" style="1" customWidth="1"/>
    <col min="2314" max="2314" width="8.625" style="1" customWidth="1"/>
    <col min="2315" max="2316" width="7.875" style="1" customWidth="1"/>
    <col min="2317" max="2317" width="3.75" style="1" customWidth="1"/>
    <col min="2318" max="2318" width="8.625" style="1" customWidth="1"/>
    <col min="2319" max="2320" width="7.875" style="1" customWidth="1"/>
    <col min="2321" max="2321" width="3.75" style="1" customWidth="1"/>
    <col min="2322" max="2322" width="8.625" style="1" customWidth="1"/>
    <col min="2323" max="2324" width="7.875" style="1" customWidth="1"/>
    <col min="2325" max="2325" width="3.75" style="1" customWidth="1"/>
    <col min="2326" max="2326" width="8.625" style="1" customWidth="1"/>
    <col min="2327" max="2328" width="7.875" style="1" customWidth="1"/>
    <col min="2329" max="2330" width="9" style="1"/>
    <col min="2331" max="2336" width="0" style="1" hidden="1" customWidth="1"/>
    <col min="2337" max="2560" width="9" style="1"/>
    <col min="2561" max="2561" width="3.75" style="1" customWidth="1"/>
    <col min="2562" max="2562" width="8.625" style="1" customWidth="1"/>
    <col min="2563" max="2564" width="7.875" style="1" customWidth="1"/>
    <col min="2565" max="2565" width="3.75" style="1" customWidth="1"/>
    <col min="2566" max="2566" width="8.625" style="1" customWidth="1"/>
    <col min="2567" max="2568" width="7.875" style="1" customWidth="1"/>
    <col min="2569" max="2569" width="3.75" style="1" customWidth="1"/>
    <col min="2570" max="2570" width="8.625" style="1" customWidth="1"/>
    <col min="2571" max="2572" width="7.875" style="1" customWidth="1"/>
    <col min="2573" max="2573" width="3.75" style="1" customWidth="1"/>
    <col min="2574" max="2574" width="8.625" style="1" customWidth="1"/>
    <col min="2575" max="2576" width="7.875" style="1" customWidth="1"/>
    <col min="2577" max="2577" width="3.75" style="1" customWidth="1"/>
    <col min="2578" max="2578" width="8.625" style="1" customWidth="1"/>
    <col min="2579" max="2580" width="7.875" style="1" customWidth="1"/>
    <col min="2581" max="2581" width="3.75" style="1" customWidth="1"/>
    <col min="2582" max="2582" width="8.625" style="1" customWidth="1"/>
    <col min="2583" max="2584" width="7.875" style="1" customWidth="1"/>
    <col min="2585" max="2586" width="9" style="1"/>
    <col min="2587" max="2592" width="0" style="1" hidden="1" customWidth="1"/>
    <col min="2593" max="2816" width="9" style="1"/>
    <col min="2817" max="2817" width="3.75" style="1" customWidth="1"/>
    <col min="2818" max="2818" width="8.625" style="1" customWidth="1"/>
    <col min="2819" max="2820" width="7.875" style="1" customWidth="1"/>
    <col min="2821" max="2821" width="3.75" style="1" customWidth="1"/>
    <col min="2822" max="2822" width="8.625" style="1" customWidth="1"/>
    <col min="2823" max="2824" width="7.875" style="1" customWidth="1"/>
    <col min="2825" max="2825" width="3.75" style="1" customWidth="1"/>
    <col min="2826" max="2826" width="8.625" style="1" customWidth="1"/>
    <col min="2827" max="2828" width="7.875" style="1" customWidth="1"/>
    <col min="2829" max="2829" width="3.75" style="1" customWidth="1"/>
    <col min="2830" max="2830" width="8.625" style="1" customWidth="1"/>
    <col min="2831" max="2832" width="7.875" style="1" customWidth="1"/>
    <col min="2833" max="2833" width="3.75" style="1" customWidth="1"/>
    <col min="2834" max="2834" width="8.625" style="1" customWidth="1"/>
    <col min="2835" max="2836" width="7.875" style="1" customWidth="1"/>
    <col min="2837" max="2837" width="3.75" style="1" customWidth="1"/>
    <col min="2838" max="2838" width="8.625" style="1" customWidth="1"/>
    <col min="2839" max="2840" width="7.875" style="1" customWidth="1"/>
    <col min="2841" max="2842" width="9" style="1"/>
    <col min="2843" max="2848" width="0" style="1" hidden="1" customWidth="1"/>
    <col min="2849" max="3072" width="9" style="1"/>
    <col min="3073" max="3073" width="3.75" style="1" customWidth="1"/>
    <col min="3074" max="3074" width="8.625" style="1" customWidth="1"/>
    <col min="3075" max="3076" width="7.875" style="1" customWidth="1"/>
    <col min="3077" max="3077" width="3.75" style="1" customWidth="1"/>
    <col min="3078" max="3078" width="8.625" style="1" customWidth="1"/>
    <col min="3079" max="3080" width="7.875" style="1" customWidth="1"/>
    <col min="3081" max="3081" width="3.75" style="1" customWidth="1"/>
    <col min="3082" max="3082" width="8.625" style="1" customWidth="1"/>
    <col min="3083" max="3084" width="7.875" style="1" customWidth="1"/>
    <col min="3085" max="3085" width="3.75" style="1" customWidth="1"/>
    <col min="3086" max="3086" width="8.625" style="1" customWidth="1"/>
    <col min="3087" max="3088" width="7.875" style="1" customWidth="1"/>
    <col min="3089" max="3089" width="3.75" style="1" customWidth="1"/>
    <col min="3090" max="3090" width="8.625" style="1" customWidth="1"/>
    <col min="3091" max="3092" width="7.875" style="1" customWidth="1"/>
    <col min="3093" max="3093" width="3.75" style="1" customWidth="1"/>
    <col min="3094" max="3094" width="8.625" style="1" customWidth="1"/>
    <col min="3095" max="3096" width="7.875" style="1" customWidth="1"/>
    <col min="3097" max="3098" width="9" style="1"/>
    <col min="3099" max="3104" width="0" style="1" hidden="1" customWidth="1"/>
    <col min="3105" max="3328" width="9" style="1"/>
    <col min="3329" max="3329" width="3.75" style="1" customWidth="1"/>
    <col min="3330" max="3330" width="8.625" style="1" customWidth="1"/>
    <col min="3331" max="3332" width="7.875" style="1" customWidth="1"/>
    <col min="3333" max="3333" width="3.75" style="1" customWidth="1"/>
    <col min="3334" max="3334" width="8.625" style="1" customWidth="1"/>
    <col min="3335" max="3336" width="7.875" style="1" customWidth="1"/>
    <col min="3337" max="3337" width="3.75" style="1" customWidth="1"/>
    <col min="3338" max="3338" width="8.625" style="1" customWidth="1"/>
    <col min="3339" max="3340" width="7.875" style="1" customWidth="1"/>
    <col min="3341" max="3341" width="3.75" style="1" customWidth="1"/>
    <col min="3342" max="3342" width="8.625" style="1" customWidth="1"/>
    <col min="3343" max="3344" width="7.875" style="1" customWidth="1"/>
    <col min="3345" max="3345" width="3.75" style="1" customWidth="1"/>
    <col min="3346" max="3346" width="8.625" style="1" customWidth="1"/>
    <col min="3347" max="3348" width="7.875" style="1" customWidth="1"/>
    <col min="3349" max="3349" width="3.75" style="1" customWidth="1"/>
    <col min="3350" max="3350" width="8.625" style="1" customWidth="1"/>
    <col min="3351" max="3352" width="7.875" style="1" customWidth="1"/>
    <col min="3353" max="3354" width="9" style="1"/>
    <col min="3355" max="3360" width="0" style="1" hidden="1" customWidth="1"/>
    <col min="3361" max="3584" width="9" style="1"/>
    <col min="3585" max="3585" width="3.75" style="1" customWidth="1"/>
    <col min="3586" max="3586" width="8.625" style="1" customWidth="1"/>
    <col min="3587" max="3588" width="7.875" style="1" customWidth="1"/>
    <col min="3589" max="3589" width="3.75" style="1" customWidth="1"/>
    <col min="3590" max="3590" width="8.625" style="1" customWidth="1"/>
    <col min="3591" max="3592" width="7.875" style="1" customWidth="1"/>
    <col min="3593" max="3593" width="3.75" style="1" customWidth="1"/>
    <col min="3594" max="3594" width="8.625" style="1" customWidth="1"/>
    <col min="3595" max="3596" width="7.875" style="1" customWidth="1"/>
    <col min="3597" max="3597" width="3.75" style="1" customWidth="1"/>
    <col min="3598" max="3598" width="8.625" style="1" customWidth="1"/>
    <col min="3599" max="3600" width="7.875" style="1" customWidth="1"/>
    <col min="3601" max="3601" width="3.75" style="1" customWidth="1"/>
    <col min="3602" max="3602" width="8.625" style="1" customWidth="1"/>
    <col min="3603" max="3604" width="7.875" style="1" customWidth="1"/>
    <col min="3605" max="3605" width="3.75" style="1" customWidth="1"/>
    <col min="3606" max="3606" width="8.625" style="1" customWidth="1"/>
    <col min="3607" max="3608" width="7.875" style="1" customWidth="1"/>
    <col min="3609" max="3610" width="9" style="1"/>
    <col min="3611" max="3616" width="0" style="1" hidden="1" customWidth="1"/>
    <col min="3617" max="3840" width="9" style="1"/>
    <col min="3841" max="3841" width="3.75" style="1" customWidth="1"/>
    <col min="3842" max="3842" width="8.625" style="1" customWidth="1"/>
    <col min="3843" max="3844" width="7.875" style="1" customWidth="1"/>
    <col min="3845" max="3845" width="3.75" style="1" customWidth="1"/>
    <col min="3846" max="3846" width="8.625" style="1" customWidth="1"/>
    <col min="3847" max="3848" width="7.875" style="1" customWidth="1"/>
    <col min="3849" max="3849" width="3.75" style="1" customWidth="1"/>
    <col min="3850" max="3850" width="8.625" style="1" customWidth="1"/>
    <col min="3851" max="3852" width="7.875" style="1" customWidth="1"/>
    <col min="3853" max="3853" width="3.75" style="1" customWidth="1"/>
    <col min="3854" max="3854" width="8.625" style="1" customWidth="1"/>
    <col min="3855" max="3856" width="7.875" style="1" customWidth="1"/>
    <col min="3857" max="3857" width="3.75" style="1" customWidth="1"/>
    <col min="3858" max="3858" width="8.625" style="1" customWidth="1"/>
    <col min="3859" max="3860" width="7.875" style="1" customWidth="1"/>
    <col min="3861" max="3861" width="3.75" style="1" customWidth="1"/>
    <col min="3862" max="3862" width="8.625" style="1" customWidth="1"/>
    <col min="3863" max="3864" width="7.875" style="1" customWidth="1"/>
    <col min="3865" max="3866" width="9" style="1"/>
    <col min="3867" max="3872" width="0" style="1" hidden="1" customWidth="1"/>
    <col min="3873" max="4096" width="9" style="1"/>
    <col min="4097" max="4097" width="3.75" style="1" customWidth="1"/>
    <col min="4098" max="4098" width="8.625" style="1" customWidth="1"/>
    <col min="4099" max="4100" width="7.875" style="1" customWidth="1"/>
    <col min="4101" max="4101" width="3.75" style="1" customWidth="1"/>
    <col min="4102" max="4102" width="8.625" style="1" customWidth="1"/>
    <col min="4103" max="4104" width="7.875" style="1" customWidth="1"/>
    <col min="4105" max="4105" width="3.75" style="1" customWidth="1"/>
    <col min="4106" max="4106" width="8.625" style="1" customWidth="1"/>
    <col min="4107" max="4108" width="7.875" style="1" customWidth="1"/>
    <col min="4109" max="4109" width="3.75" style="1" customWidth="1"/>
    <col min="4110" max="4110" width="8.625" style="1" customWidth="1"/>
    <col min="4111" max="4112" width="7.875" style="1" customWidth="1"/>
    <col min="4113" max="4113" width="3.75" style="1" customWidth="1"/>
    <col min="4114" max="4114" width="8.625" style="1" customWidth="1"/>
    <col min="4115" max="4116" width="7.875" style="1" customWidth="1"/>
    <col min="4117" max="4117" width="3.75" style="1" customWidth="1"/>
    <col min="4118" max="4118" width="8.625" style="1" customWidth="1"/>
    <col min="4119" max="4120" width="7.875" style="1" customWidth="1"/>
    <col min="4121" max="4122" width="9" style="1"/>
    <col min="4123" max="4128" width="0" style="1" hidden="1" customWidth="1"/>
    <col min="4129" max="4352" width="9" style="1"/>
    <col min="4353" max="4353" width="3.75" style="1" customWidth="1"/>
    <col min="4354" max="4354" width="8.625" style="1" customWidth="1"/>
    <col min="4355" max="4356" width="7.875" style="1" customWidth="1"/>
    <col min="4357" max="4357" width="3.75" style="1" customWidth="1"/>
    <col min="4358" max="4358" width="8.625" style="1" customWidth="1"/>
    <col min="4359" max="4360" width="7.875" style="1" customWidth="1"/>
    <col min="4361" max="4361" width="3.75" style="1" customWidth="1"/>
    <col min="4362" max="4362" width="8.625" style="1" customWidth="1"/>
    <col min="4363" max="4364" width="7.875" style="1" customWidth="1"/>
    <col min="4365" max="4365" width="3.75" style="1" customWidth="1"/>
    <col min="4366" max="4366" width="8.625" style="1" customWidth="1"/>
    <col min="4367" max="4368" width="7.875" style="1" customWidth="1"/>
    <col min="4369" max="4369" width="3.75" style="1" customWidth="1"/>
    <col min="4370" max="4370" width="8.625" style="1" customWidth="1"/>
    <col min="4371" max="4372" width="7.875" style="1" customWidth="1"/>
    <col min="4373" max="4373" width="3.75" style="1" customWidth="1"/>
    <col min="4374" max="4374" width="8.625" style="1" customWidth="1"/>
    <col min="4375" max="4376" width="7.875" style="1" customWidth="1"/>
    <col min="4377" max="4378" width="9" style="1"/>
    <col min="4379" max="4384" width="0" style="1" hidden="1" customWidth="1"/>
    <col min="4385" max="4608" width="9" style="1"/>
    <col min="4609" max="4609" width="3.75" style="1" customWidth="1"/>
    <col min="4610" max="4610" width="8.625" style="1" customWidth="1"/>
    <col min="4611" max="4612" width="7.875" style="1" customWidth="1"/>
    <col min="4613" max="4613" width="3.75" style="1" customWidth="1"/>
    <col min="4614" max="4614" width="8.625" style="1" customWidth="1"/>
    <col min="4615" max="4616" width="7.875" style="1" customWidth="1"/>
    <col min="4617" max="4617" width="3.75" style="1" customWidth="1"/>
    <col min="4618" max="4618" width="8.625" style="1" customWidth="1"/>
    <col min="4619" max="4620" width="7.875" style="1" customWidth="1"/>
    <col min="4621" max="4621" width="3.75" style="1" customWidth="1"/>
    <col min="4622" max="4622" width="8.625" style="1" customWidth="1"/>
    <col min="4623" max="4624" width="7.875" style="1" customWidth="1"/>
    <col min="4625" max="4625" width="3.75" style="1" customWidth="1"/>
    <col min="4626" max="4626" width="8.625" style="1" customWidth="1"/>
    <col min="4627" max="4628" width="7.875" style="1" customWidth="1"/>
    <col min="4629" max="4629" width="3.75" style="1" customWidth="1"/>
    <col min="4630" max="4630" width="8.625" style="1" customWidth="1"/>
    <col min="4631" max="4632" width="7.875" style="1" customWidth="1"/>
    <col min="4633" max="4634" width="9" style="1"/>
    <col min="4635" max="4640" width="0" style="1" hidden="1" customWidth="1"/>
    <col min="4641" max="4864" width="9" style="1"/>
    <col min="4865" max="4865" width="3.75" style="1" customWidth="1"/>
    <col min="4866" max="4866" width="8.625" style="1" customWidth="1"/>
    <col min="4867" max="4868" width="7.875" style="1" customWidth="1"/>
    <col min="4869" max="4869" width="3.75" style="1" customWidth="1"/>
    <col min="4870" max="4870" width="8.625" style="1" customWidth="1"/>
    <col min="4871" max="4872" width="7.875" style="1" customWidth="1"/>
    <col min="4873" max="4873" width="3.75" style="1" customWidth="1"/>
    <col min="4874" max="4874" width="8.625" style="1" customWidth="1"/>
    <col min="4875" max="4876" width="7.875" style="1" customWidth="1"/>
    <col min="4877" max="4877" width="3.75" style="1" customWidth="1"/>
    <col min="4878" max="4878" width="8.625" style="1" customWidth="1"/>
    <col min="4879" max="4880" width="7.875" style="1" customWidth="1"/>
    <col min="4881" max="4881" width="3.75" style="1" customWidth="1"/>
    <col min="4882" max="4882" width="8.625" style="1" customWidth="1"/>
    <col min="4883" max="4884" width="7.875" style="1" customWidth="1"/>
    <col min="4885" max="4885" width="3.75" style="1" customWidth="1"/>
    <col min="4886" max="4886" width="8.625" style="1" customWidth="1"/>
    <col min="4887" max="4888" width="7.875" style="1" customWidth="1"/>
    <col min="4889" max="4890" width="9" style="1"/>
    <col min="4891" max="4896" width="0" style="1" hidden="1" customWidth="1"/>
    <col min="4897" max="5120" width="9" style="1"/>
    <col min="5121" max="5121" width="3.75" style="1" customWidth="1"/>
    <col min="5122" max="5122" width="8.625" style="1" customWidth="1"/>
    <col min="5123" max="5124" width="7.875" style="1" customWidth="1"/>
    <col min="5125" max="5125" width="3.75" style="1" customWidth="1"/>
    <col min="5126" max="5126" width="8.625" style="1" customWidth="1"/>
    <col min="5127" max="5128" width="7.875" style="1" customWidth="1"/>
    <col min="5129" max="5129" width="3.75" style="1" customWidth="1"/>
    <col min="5130" max="5130" width="8.625" style="1" customWidth="1"/>
    <col min="5131" max="5132" width="7.875" style="1" customWidth="1"/>
    <col min="5133" max="5133" width="3.75" style="1" customWidth="1"/>
    <col min="5134" max="5134" width="8.625" style="1" customWidth="1"/>
    <col min="5135" max="5136" width="7.875" style="1" customWidth="1"/>
    <col min="5137" max="5137" width="3.75" style="1" customWidth="1"/>
    <col min="5138" max="5138" width="8.625" style="1" customWidth="1"/>
    <col min="5139" max="5140" width="7.875" style="1" customWidth="1"/>
    <col min="5141" max="5141" width="3.75" style="1" customWidth="1"/>
    <col min="5142" max="5142" width="8.625" style="1" customWidth="1"/>
    <col min="5143" max="5144" width="7.875" style="1" customWidth="1"/>
    <col min="5145" max="5146" width="9" style="1"/>
    <col min="5147" max="5152" width="0" style="1" hidden="1" customWidth="1"/>
    <col min="5153" max="5376" width="9" style="1"/>
    <col min="5377" max="5377" width="3.75" style="1" customWidth="1"/>
    <col min="5378" max="5378" width="8.625" style="1" customWidth="1"/>
    <col min="5379" max="5380" width="7.875" style="1" customWidth="1"/>
    <col min="5381" max="5381" width="3.75" style="1" customWidth="1"/>
    <col min="5382" max="5382" width="8.625" style="1" customWidth="1"/>
    <col min="5383" max="5384" width="7.875" style="1" customWidth="1"/>
    <col min="5385" max="5385" width="3.75" style="1" customWidth="1"/>
    <col min="5386" max="5386" width="8.625" style="1" customWidth="1"/>
    <col min="5387" max="5388" width="7.875" style="1" customWidth="1"/>
    <col min="5389" max="5389" width="3.75" style="1" customWidth="1"/>
    <col min="5390" max="5390" width="8.625" style="1" customWidth="1"/>
    <col min="5391" max="5392" width="7.875" style="1" customWidth="1"/>
    <col min="5393" max="5393" width="3.75" style="1" customWidth="1"/>
    <col min="5394" max="5394" width="8.625" style="1" customWidth="1"/>
    <col min="5395" max="5396" width="7.875" style="1" customWidth="1"/>
    <col min="5397" max="5397" width="3.75" style="1" customWidth="1"/>
    <col min="5398" max="5398" width="8.625" style="1" customWidth="1"/>
    <col min="5399" max="5400" width="7.875" style="1" customWidth="1"/>
    <col min="5401" max="5402" width="9" style="1"/>
    <col min="5403" max="5408" width="0" style="1" hidden="1" customWidth="1"/>
    <col min="5409" max="5632" width="9" style="1"/>
    <col min="5633" max="5633" width="3.75" style="1" customWidth="1"/>
    <col min="5634" max="5634" width="8.625" style="1" customWidth="1"/>
    <col min="5635" max="5636" width="7.875" style="1" customWidth="1"/>
    <col min="5637" max="5637" width="3.75" style="1" customWidth="1"/>
    <col min="5638" max="5638" width="8.625" style="1" customWidth="1"/>
    <col min="5639" max="5640" width="7.875" style="1" customWidth="1"/>
    <col min="5641" max="5641" width="3.75" style="1" customWidth="1"/>
    <col min="5642" max="5642" width="8.625" style="1" customWidth="1"/>
    <col min="5643" max="5644" width="7.875" style="1" customWidth="1"/>
    <col min="5645" max="5645" width="3.75" style="1" customWidth="1"/>
    <col min="5646" max="5646" width="8.625" style="1" customWidth="1"/>
    <col min="5647" max="5648" width="7.875" style="1" customWidth="1"/>
    <col min="5649" max="5649" width="3.75" style="1" customWidth="1"/>
    <col min="5650" max="5650" width="8.625" style="1" customWidth="1"/>
    <col min="5651" max="5652" width="7.875" style="1" customWidth="1"/>
    <col min="5653" max="5653" width="3.75" style="1" customWidth="1"/>
    <col min="5654" max="5654" width="8.625" style="1" customWidth="1"/>
    <col min="5655" max="5656" width="7.875" style="1" customWidth="1"/>
    <col min="5657" max="5658" width="9" style="1"/>
    <col min="5659" max="5664" width="0" style="1" hidden="1" customWidth="1"/>
    <col min="5665" max="5888" width="9" style="1"/>
    <col min="5889" max="5889" width="3.75" style="1" customWidth="1"/>
    <col min="5890" max="5890" width="8.625" style="1" customWidth="1"/>
    <col min="5891" max="5892" width="7.875" style="1" customWidth="1"/>
    <col min="5893" max="5893" width="3.75" style="1" customWidth="1"/>
    <col min="5894" max="5894" width="8.625" style="1" customWidth="1"/>
    <col min="5895" max="5896" width="7.875" style="1" customWidth="1"/>
    <col min="5897" max="5897" width="3.75" style="1" customWidth="1"/>
    <col min="5898" max="5898" width="8.625" style="1" customWidth="1"/>
    <col min="5899" max="5900" width="7.875" style="1" customWidth="1"/>
    <col min="5901" max="5901" width="3.75" style="1" customWidth="1"/>
    <col min="5902" max="5902" width="8.625" style="1" customWidth="1"/>
    <col min="5903" max="5904" width="7.875" style="1" customWidth="1"/>
    <col min="5905" max="5905" width="3.75" style="1" customWidth="1"/>
    <col min="5906" max="5906" width="8.625" style="1" customWidth="1"/>
    <col min="5907" max="5908" width="7.875" style="1" customWidth="1"/>
    <col min="5909" max="5909" width="3.75" style="1" customWidth="1"/>
    <col min="5910" max="5910" width="8.625" style="1" customWidth="1"/>
    <col min="5911" max="5912" width="7.875" style="1" customWidth="1"/>
    <col min="5913" max="5914" width="9" style="1"/>
    <col min="5915" max="5920" width="0" style="1" hidden="1" customWidth="1"/>
    <col min="5921" max="6144" width="9" style="1"/>
    <col min="6145" max="6145" width="3.75" style="1" customWidth="1"/>
    <col min="6146" max="6146" width="8.625" style="1" customWidth="1"/>
    <col min="6147" max="6148" width="7.875" style="1" customWidth="1"/>
    <col min="6149" max="6149" width="3.75" style="1" customWidth="1"/>
    <col min="6150" max="6150" width="8.625" style="1" customWidth="1"/>
    <col min="6151" max="6152" width="7.875" style="1" customWidth="1"/>
    <col min="6153" max="6153" width="3.75" style="1" customWidth="1"/>
    <col min="6154" max="6154" width="8.625" style="1" customWidth="1"/>
    <col min="6155" max="6156" width="7.875" style="1" customWidth="1"/>
    <col min="6157" max="6157" width="3.75" style="1" customWidth="1"/>
    <col min="6158" max="6158" width="8.625" style="1" customWidth="1"/>
    <col min="6159" max="6160" width="7.875" style="1" customWidth="1"/>
    <col min="6161" max="6161" width="3.75" style="1" customWidth="1"/>
    <col min="6162" max="6162" width="8.625" style="1" customWidth="1"/>
    <col min="6163" max="6164" width="7.875" style="1" customWidth="1"/>
    <col min="6165" max="6165" width="3.75" style="1" customWidth="1"/>
    <col min="6166" max="6166" width="8.625" style="1" customWidth="1"/>
    <col min="6167" max="6168" width="7.875" style="1" customWidth="1"/>
    <col min="6169" max="6170" width="9" style="1"/>
    <col min="6171" max="6176" width="0" style="1" hidden="1" customWidth="1"/>
    <col min="6177" max="6400" width="9" style="1"/>
    <col min="6401" max="6401" width="3.75" style="1" customWidth="1"/>
    <col min="6402" max="6402" width="8.625" style="1" customWidth="1"/>
    <col min="6403" max="6404" width="7.875" style="1" customWidth="1"/>
    <col min="6405" max="6405" width="3.75" style="1" customWidth="1"/>
    <col min="6406" max="6406" width="8.625" style="1" customWidth="1"/>
    <col min="6407" max="6408" width="7.875" style="1" customWidth="1"/>
    <col min="6409" max="6409" width="3.75" style="1" customWidth="1"/>
    <col min="6410" max="6410" width="8.625" style="1" customWidth="1"/>
    <col min="6411" max="6412" width="7.875" style="1" customWidth="1"/>
    <col min="6413" max="6413" width="3.75" style="1" customWidth="1"/>
    <col min="6414" max="6414" width="8.625" style="1" customWidth="1"/>
    <col min="6415" max="6416" width="7.875" style="1" customWidth="1"/>
    <col min="6417" max="6417" width="3.75" style="1" customWidth="1"/>
    <col min="6418" max="6418" width="8.625" style="1" customWidth="1"/>
    <col min="6419" max="6420" width="7.875" style="1" customWidth="1"/>
    <col min="6421" max="6421" width="3.75" style="1" customWidth="1"/>
    <col min="6422" max="6422" width="8.625" style="1" customWidth="1"/>
    <col min="6423" max="6424" width="7.875" style="1" customWidth="1"/>
    <col min="6425" max="6426" width="9" style="1"/>
    <col min="6427" max="6432" width="0" style="1" hidden="1" customWidth="1"/>
    <col min="6433" max="6656" width="9" style="1"/>
    <col min="6657" max="6657" width="3.75" style="1" customWidth="1"/>
    <col min="6658" max="6658" width="8.625" style="1" customWidth="1"/>
    <col min="6659" max="6660" width="7.875" style="1" customWidth="1"/>
    <col min="6661" max="6661" width="3.75" style="1" customWidth="1"/>
    <col min="6662" max="6662" width="8.625" style="1" customWidth="1"/>
    <col min="6663" max="6664" width="7.875" style="1" customWidth="1"/>
    <col min="6665" max="6665" width="3.75" style="1" customWidth="1"/>
    <col min="6666" max="6666" width="8.625" style="1" customWidth="1"/>
    <col min="6667" max="6668" width="7.875" style="1" customWidth="1"/>
    <col min="6669" max="6669" width="3.75" style="1" customWidth="1"/>
    <col min="6670" max="6670" width="8.625" style="1" customWidth="1"/>
    <col min="6671" max="6672" width="7.875" style="1" customWidth="1"/>
    <col min="6673" max="6673" width="3.75" style="1" customWidth="1"/>
    <col min="6674" max="6674" width="8.625" style="1" customWidth="1"/>
    <col min="6675" max="6676" width="7.875" style="1" customWidth="1"/>
    <col min="6677" max="6677" width="3.75" style="1" customWidth="1"/>
    <col min="6678" max="6678" width="8.625" style="1" customWidth="1"/>
    <col min="6679" max="6680" width="7.875" style="1" customWidth="1"/>
    <col min="6681" max="6682" width="9" style="1"/>
    <col min="6683" max="6688" width="0" style="1" hidden="1" customWidth="1"/>
    <col min="6689" max="6912" width="9" style="1"/>
    <col min="6913" max="6913" width="3.75" style="1" customWidth="1"/>
    <col min="6914" max="6914" width="8.625" style="1" customWidth="1"/>
    <col min="6915" max="6916" width="7.875" style="1" customWidth="1"/>
    <col min="6917" max="6917" width="3.75" style="1" customWidth="1"/>
    <col min="6918" max="6918" width="8.625" style="1" customWidth="1"/>
    <col min="6919" max="6920" width="7.875" style="1" customWidth="1"/>
    <col min="6921" max="6921" width="3.75" style="1" customWidth="1"/>
    <col min="6922" max="6922" width="8.625" style="1" customWidth="1"/>
    <col min="6923" max="6924" width="7.875" style="1" customWidth="1"/>
    <col min="6925" max="6925" width="3.75" style="1" customWidth="1"/>
    <col min="6926" max="6926" width="8.625" style="1" customWidth="1"/>
    <col min="6927" max="6928" width="7.875" style="1" customWidth="1"/>
    <col min="6929" max="6929" width="3.75" style="1" customWidth="1"/>
    <col min="6930" max="6930" width="8.625" style="1" customWidth="1"/>
    <col min="6931" max="6932" width="7.875" style="1" customWidth="1"/>
    <col min="6933" max="6933" width="3.75" style="1" customWidth="1"/>
    <col min="6934" max="6934" width="8.625" style="1" customWidth="1"/>
    <col min="6935" max="6936" width="7.875" style="1" customWidth="1"/>
    <col min="6937" max="6938" width="9" style="1"/>
    <col min="6939" max="6944" width="0" style="1" hidden="1" customWidth="1"/>
    <col min="6945" max="7168" width="9" style="1"/>
    <col min="7169" max="7169" width="3.75" style="1" customWidth="1"/>
    <col min="7170" max="7170" width="8.625" style="1" customWidth="1"/>
    <col min="7171" max="7172" width="7.875" style="1" customWidth="1"/>
    <col min="7173" max="7173" width="3.75" style="1" customWidth="1"/>
    <col min="7174" max="7174" width="8.625" style="1" customWidth="1"/>
    <col min="7175" max="7176" width="7.875" style="1" customWidth="1"/>
    <col min="7177" max="7177" width="3.75" style="1" customWidth="1"/>
    <col min="7178" max="7178" width="8.625" style="1" customWidth="1"/>
    <col min="7179" max="7180" width="7.875" style="1" customWidth="1"/>
    <col min="7181" max="7181" width="3.75" style="1" customWidth="1"/>
    <col min="7182" max="7182" width="8.625" style="1" customWidth="1"/>
    <col min="7183" max="7184" width="7.875" style="1" customWidth="1"/>
    <col min="7185" max="7185" width="3.75" style="1" customWidth="1"/>
    <col min="7186" max="7186" width="8.625" style="1" customWidth="1"/>
    <col min="7187" max="7188" width="7.875" style="1" customWidth="1"/>
    <col min="7189" max="7189" width="3.75" style="1" customWidth="1"/>
    <col min="7190" max="7190" width="8.625" style="1" customWidth="1"/>
    <col min="7191" max="7192" width="7.875" style="1" customWidth="1"/>
    <col min="7193" max="7194" width="9" style="1"/>
    <col min="7195" max="7200" width="0" style="1" hidden="1" customWidth="1"/>
    <col min="7201" max="7424" width="9" style="1"/>
    <col min="7425" max="7425" width="3.75" style="1" customWidth="1"/>
    <col min="7426" max="7426" width="8.625" style="1" customWidth="1"/>
    <col min="7427" max="7428" width="7.875" style="1" customWidth="1"/>
    <col min="7429" max="7429" width="3.75" style="1" customWidth="1"/>
    <col min="7430" max="7430" width="8.625" style="1" customWidth="1"/>
    <col min="7431" max="7432" width="7.875" style="1" customWidth="1"/>
    <col min="7433" max="7433" width="3.75" style="1" customWidth="1"/>
    <col min="7434" max="7434" width="8.625" style="1" customWidth="1"/>
    <col min="7435" max="7436" width="7.875" style="1" customWidth="1"/>
    <col min="7437" max="7437" width="3.75" style="1" customWidth="1"/>
    <col min="7438" max="7438" width="8.625" style="1" customWidth="1"/>
    <col min="7439" max="7440" width="7.875" style="1" customWidth="1"/>
    <col min="7441" max="7441" width="3.75" style="1" customWidth="1"/>
    <col min="7442" max="7442" width="8.625" style="1" customWidth="1"/>
    <col min="7443" max="7444" width="7.875" style="1" customWidth="1"/>
    <col min="7445" max="7445" width="3.75" style="1" customWidth="1"/>
    <col min="7446" max="7446" width="8.625" style="1" customWidth="1"/>
    <col min="7447" max="7448" width="7.875" style="1" customWidth="1"/>
    <col min="7449" max="7450" width="9" style="1"/>
    <col min="7451" max="7456" width="0" style="1" hidden="1" customWidth="1"/>
    <col min="7457" max="7680" width="9" style="1"/>
    <col min="7681" max="7681" width="3.75" style="1" customWidth="1"/>
    <col min="7682" max="7682" width="8.625" style="1" customWidth="1"/>
    <col min="7683" max="7684" width="7.875" style="1" customWidth="1"/>
    <col min="7685" max="7685" width="3.75" style="1" customWidth="1"/>
    <col min="7686" max="7686" width="8.625" style="1" customWidth="1"/>
    <col min="7687" max="7688" width="7.875" style="1" customWidth="1"/>
    <col min="7689" max="7689" width="3.75" style="1" customWidth="1"/>
    <col min="7690" max="7690" width="8.625" style="1" customWidth="1"/>
    <col min="7691" max="7692" width="7.875" style="1" customWidth="1"/>
    <col min="7693" max="7693" width="3.75" style="1" customWidth="1"/>
    <col min="7694" max="7694" width="8.625" style="1" customWidth="1"/>
    <col min="7695" max="7696" width="7.875" style="1" customWidth="1"/>
    <col min="7697" max="7697" width="3.75" style="1" customWidth="1"/>
    <col min="7698" max="7698" width="8.625" style="1" customWidth="1"/>
    <col min="7699" max="7700" width="7.875" style="1" customWidth="1"/>
    <col min="7701" max="7701" width="3.75" style="1" customWidth="1"/>
    <col min="7702" max="7702" width="8.625" style="1" customWidth="1"/>
    <col min="7703" max="7704" width="7.875" style="1" customWidth="1"/>
    <col min="7705" max="7706" width="9" style="1"/>
    <col min="7707" max="7712" width="0" style="1" hidden="1" customWidth="1"/>
    <col min="7713" max="7936" width="9" style="1"/>
    <col min="7937" max="7937" width="3.75" style="1" customWidth="1"/>
    <col min="7938" max="7938" width="8.625" style="1" customWidth="1"/>
    <col min="7939" max="7940" width="7.875" style="1" customWidth="1"/>
    <col min="7941" max="7941" width="3.75" style="1" customWidth="1"/>
    <col min="7942" max="7942" width="8.625" style="1" customWidth="1"/>
    <col min="7943" max="7944" width="7.875" style="1" customWidth="1"/>
    <col min="7945" max="7945" width="3.75" style="1" customWidth="1"/>
    <col min="7946" max="7946" width="8.625" style="1" customWidth="1"/>
    <col min="7947" max="7948" width="7.875" style="1" customWidth="1"/>
    <col min="7949" max="7949" width="3.75" style="1" customWidth="1"/>
    <col min="7950" max="7950" width="8.625" style="1" customWidth="1"/>
    <col min="7951" max="7952" width="7.875" style="1" customWidth="1"/>
    <col min="7953" max="7953" width="3.75" style="1" customWidth="1"/>
    <col min="7954" max="7954" width="8.625" style="1" customWidth="1"/>
    <col min="7955" max="7956" width="7.875" style="1" customWidth="1"/>
    <col min="7957" max="7957" width="3.75" style="1" customWidth="1"/>
    <col min="7958" max="7958" width="8.625" style="1" customWidth="1"/>
    <col min="7959" max="7960" width="7.875" style="1" customWidth="1"/>
    <col min="7961" max="7962" width="9" style="1"/>
    <col min="7963" max="7968" width="0" style="1" hidden="1" customWidth="1"/>
    <col min="7969" max="8192" width="9" style="1"/>
    <col min="8193" max="8193" width="3.75" style="1" customWidth="1"/>
    <col min="8194" max="8194" width="8.625" style="1" customWidth="1"/>
    <col min="8195" max="8196" width="7.875" style="1" customWidth="1"/>
    <col min="8197" max="8197" width="3.75" style="1" customWidth="1"/>
    <col min="8198" max="8198" width="8.625" style="1" customWidth="1"/>
    <col min="8199" max="8200" width="7.875" style="1" customWidth="1"/>
    <col min="8201" max="8201" width="3.75" style="1" customWidth="1"/>
    <col min="8202" max="8202" width="8.625" style="1" customWidth="1"/>
    <col min="8203" max="8204" width="7.875" style="1" customWidth="1"/>
    <col min="8205" max="8205" width="3.75" style="1" customWidth="1"/>
    <col min="8206" max="8206" width="8.625" style="1" customWidth="1"/>
    <col min="8207" max="8208" width="7.875" style="1" customWidth="1"/>
    <col min="8209" max="8209" width="3.75" style="1" customWidth="1"/>
    <col min="8210" max="8210" width="8.625" style="1" customWidth="1"/>
    <col min="8211" max="8212" width="7.875" style="1" customWidth="1"/>
    <col min="8213" max="8213" width="3.75" style="1" customWidth="1"/>
    <col min="8214" max="8214" width="8.625" style="1" customWidth="1"/>
    <col min="8215" max="8216" width="7.875" style="1" customWidth="1"/>
    <col min="8217" max="8218" width="9" style="1"/>
    <col min="8219" max="8224" width="0" style="1" hidden="1" customWidth="1"/>
    <col min="8225" max="8448" width="9" style="1"/>
    <col min="8449" max="8449" width="3.75" style="1" customWidth="1"/>
    <col min="8450" max="8450" width="8.625" style="1" customWidth="1"/>
    <col min="8451" max="8452" width="7.875" style="1" customWidth="1"/>
    <col min="8453" max="8453" width="3.75" style="1" customWidth="1"/>
    <col min="8454" max="8454" width="8.625" style="1" customWidth="1"/>
    <col min="8455" max="8456" width="7.875" style="1" customWidth="1"/>
    <col min="8457" max="8457" width="3.75" style="1" customWidth="1"/>
    <col min="8458" max="8458" width="8.625" style="1" customWidth="1"/>
    <col min="8459" max="8460" width="7.875" style="1" customWidth="1"/>
    <col min="8461" max="8461" width="3.75" style="1" customWidth="1"/>
    <col min="8462" max="8462" width="8.625" style="1" customWidth="1"/>
    <col min="8463" max="8464" width="7.875" style="1" customWidth="1"/>
    <col min="8465" max="8465" width="3.75" style="1" customWidth="1"/>
    <col min="8466" max="8466" width="8.625" style="1" customWidth="1"/>
    <col min="8467" max="8468" width="7.875" style="1" customWidth="1"/>
    <col min="8469" max="8469" width="3.75" style="1" customWidth="1"/>
    <col min="8470" max="8470" width="8.625" style="1" customWidth="1"/>
    <col min="8471" max="8472" width="7.875" style="1" customWidth="1"/>
    <col min="8473" max="8474" width="9" style="1"/>
    <col min="8475" max="8480" width="0" style="1" hidden="1" customWidth="1"/>
    <col min="8481" max="8704" width="9" style="1"/>
    <col min="8705" max="8705" width="3.75" style="1" customWidth="1"/>
    <col min="8706" max="8706" width="8.625" style="1" customWidth="1"/>
    <col min="8707" max="8708" width="7.875" style="1" customWidth="1"/>
    <col min="8709" max="8709" width="3.75" style="1" customWidth="1"/>
    <col min="8710" max="8710" width="8.625" style="1" customWidth="1"/>
    <col min="8711" max="8712" width="7.875" style="1" customWidth="1"/>
    <col min="8713" max="8713" width="3.75" style="1" customWidth="1"/>
    <col min="8714" max="8714" width="8.625" style="1" customWidth="1"/>
    <col min="8715" max="8716" width="7.875" style="1" customWidth="1"/>
    <col min="8717" max="8717" width="3.75" style="1" customWidth="1"/>
    <col min="8718" max="8718" width="8.625" style="1" customWidth="1"/>
    <col min="8719" max="8720" width="7.875" style="1" customWidth="1"/>
    <col min="8721" max="8721" width="3.75" style="1" customWidth="1"/>
    <col min="8722" max="8722" width="8.625" style="1" customWidth="1"/>
    <col min="8723" max="8724" width="7.875" style="1" customWidth="1"/>
    <col min="8725" max="8725" width="3.75" style="1" customWidth="1"/>
    <col min="8726" max="8726" width="8.625" style="1" customWidth="1"/>
    <col min="8727" max="8728" width="7.875" style="1" customWidth="1"/>
    <col min="8729" max="8730" width="9" style="1"/>
    <col min="8731" max="8736" width="0" style="1" hidden="1" customWidth="1"/>
    <col min="8737" max="8960" width="9" style="1"/>
    <col min="8961" max="8961" width="3.75" style="1" customWidth="1"/>
    <col min="8962" max="8962" width="8.625" style="1" customWidth="1"/>
    <col min="8963" max="8964" width="7.875" style="1" customWidth="1"/>
    <col min="8965" max="8965" width="3.75" style="1" customWidth="1"/>
    <col min="8966" max="8966" width="8.625" style="1" customWidth="1"/>
    <col min="8967" max="8968" width="7.875" style="1" customWidth="1"/>
    <col min="8969" max="8969" width="3.75" style="1" customWidth="1"/>
    <col min="8970" max="8970" width="8.625" style="1" customWidth="1"/>
    <col min="8971" max="8972" width="7.875" style="1" customWidth="1"/>
    <col min="8973" max="8973" width="3.75" style="1" customWidth="1"/>
    <col min="8974" max="8974" width="8.625" style="1" customWidth="1"/>
    <col min="8975" max="8976" width="7.875" style="1" customWidth="1"/>
    <col min="8977" max="8977" width="3.75" style="1" customWidth="1"/>
    <col min="8978" max="8978" width="8.625" style="1" customWidth="1"/>
    <col min="8979" max="8980" width="7.875" style="1" customWidth="1"/>
    <col min="8981" max="8981" width="3.75" style="1" customWidth="1"/>
    <col min="8982" max="8982" width="8.625" style="1" customWidth="1"/>
    <col min="8983" max="8984" width="7.875" style="1" customWidth="1"/>
    <col min="8985" max="8986" width="9" style="1"/>
    <col min="8987" max="8992" width="0" style="1" hidden="1" customWidth="1"/>
    <col min="8993" max="9216" width="9" style="1"/>
    <col min="9217" max="9217" width="3.75" style="1" customWidth="1"/>
    <col min="9218" max="9218" width="8.625" style="1" customWidth="1"/>
    <col min="9219" max="9220" width="7.875" style="1" customWidth="1"/>
    <col min="9221" max="9221" width="3.75" style="1" customWidth="1"/>
    <col min="9222" max="9222" width="8.625" style="1" customWidth="1"/>
    <col min="9223" max="9224" width="7.875" style="1" customWidth="1"/>
    <col min="9225" max="9225" width="3.75" style="1" customWidth="1"/>
    <col min="9226" max="9226" width="8.625" style="1" customWidth="1"/>
    <col min="9227" max="9228" width="7.875" style="1" customWidth="1"/>
    <col min="9229" max="9229" width="3.75" style="1" customWidth="1"/>
    <col min="9230" max="9230" width="8.625" style="1" customWidth="1"/>
    <col min="9231" max="9232" width="7.875" style="1" customWidth="1"/>
    <col min="9233" max="9233" width="3.75" style="1" customWidth="1"/>
    <col min="9234" max="9234" width="8.625" style="1" customWidth="1"/>
    <col min="9235" max="9236" width="7.875" style="1" customWidth="1"/>
    <col min="9237" max="9237" width="3.75" style="1" customWidth="1"/>
    <col min="9238" max="9238" width="8.625" style="1" customWidth="1"/>
    <col min="9239" max="9240" width="7.875" style="1" customWidth="1"/>
    <col min="9241" max="9242" width="9" style="1"/>
    <col min="9243" max="9248" width="0" style="1" hidden="1" customWidth="1"/>
    <col min="9249" max="9472" width="9" style="1"/>
    <col min="9473" max="9473" width="3.75" style="1" customWidth="1"/>
    <col min="9474" max="9474" width="8.625" style="1" customWidth="1"/>
    <col min="9475" max="9476" width="7.875" style="1" customWidth="1"/>
    <col min="9477" max="9477" width="3.75" style="1" customWidth="1"/>
    <col min="9478" max="9478" width="8.625" style="1" customWidth="1"/>
    <col min="9479" max="9480" width="7.875" style="1" customWidth="1"/>
    <col min="9481" max="9481" width="3.75" style="1" customWidth="1"/>
    <col min="9482" max="9482" width="8.625" style="1" customWidth="1"/>
    <col min="9483" max="9484" width="7.875" style="1" customWidth="1"/>
    <col min="9485" max="9485" width="3.75" style="1" customWidth="1"/>
    <col min="9486" max="9486" width="8.625" style="1" customWidth="1"/>
    <col min="9487" max="9488" width="7.875" style="1" customWidth="1"/>
    <col min="9489" max="9489" width="3.75" style="1" customWidth="1"/>
    <col min="9490" max="9490" width="8.625" style="1" customWidth="1"/>
    <col min="9491" max="9492" width="7.875" style="1" customWidth="1"/>
    <col min="9493" max="9493" width="3.75" style="1" customWidth="1"/>
    <col min="9494" max="9494" width="8.625" style="1" customWidth="1"/>
    <col min="9495" max="9496" width="7.875" style="1" customWidth="1"/>
    <col min="9497" max="9498" width="9" style="1"/>
    <col min="9499" max="9504" width="0" style="1" hidden="1" customWidth="1"/>
    <col min="9505" max="9728" width="9" style="1"/>
    <col min="9729" max="9729" width="3.75" style="1" customWidth="1"/>
    <col min="9730" max="9730" width="8.625" style="1" customWidth="1"/>
    <col min="9731" max="9732" width="7.875" style="1" customWidth="1"/>
    <col min="9733" max="9733" width="3.75" style="1" customWidth="1"/>
    <col min="9734" max="9734" width="8.625" style="1" customWidth="1"/>
    <col min="9735" max="9736" width="7.875" style="1" customWidth="1"/>
    <col min="9737" max="9737" width="3.75" style="1" customWidth="1"/>
    <col min="9738" max="9738" width="8.625" style="1" customWidth="1"/>
    <col min="9739" max="9740" width="7.875" style="1" customWidth="1"/>
    <col min="9741" max="9741" width="3.75" style="1" customWidth="1"/>
    <col min="9742" max="9742" width="8.625" style="1" customWidth="1"/>
    <col min="9743" max="9744" width="7.875" style="1" customWidth="1"/>
    <col min="9745" max="9745" width="3.75" style="1" customWidth="1"/>
    <col min="9746" max="9746" width="8.625" style="1" customWidth="1"/>
    <col min="9747" max="9748" width="7.875" style="1" customWidth="1"/>
    <col min="9749" max="9749" width="3.75" style="1" customWidth="1"/>
    <col min="9750" max="9750" width="8.625" style="1" customWidth="1"/>
    <col min="9751" max="9752" width="7.875" style="1" customWidth="1"/>
    <col min="9753" max="9754" width="9" style="1"/>
    <col min="9755" max="9760" width="0" style="1" hidden="1" customWidth="1"/>
    <col min="9761" max="9984" width="9" style="1"/>
    <col min="9985" max="9985" width="3.75" style="1" customWidth="1"/>
    <col min="9986" max="9986" width="8.625" style="1" customWidth="1"/>
    <col min="9987" max="9988" width="7.875" style="1" customWidth="1"/>
    <col min="9989" max="9989" width="3.75" style="1" customWidth="1"/>
    <col min="9990" max="9990" width="8.625" style="1" customWidth="1"/>
    <col min="9991" max="9992" width="7.875" style="1" customWidth="1"/>
    <col min="9993" max="9993" width="3.75" style="1" customWidth="1"/>
    <col min="9994" max="9994" width="8.625" style="1" customWidth="1"/>
    <col min="9995" max="9996" width="7.875" style="1" customWidth="1"/>
    <col min="9997" max="9997" width="3.75" style="1" customWidth="1"/>
    <col min="9998" max="9998" width="8.625" style="1" customWidth="1"/>
    <col min="9999" max="10000" width="7.875" style="1" customWidth="1"/>
    <col min="10001" max="10001" width="3.75" style="1" customWidth="1"/>
    <col min="10002" max="10002" width="8.625" style="1" customWidth="1"/>
    <col min="10003" max="10004" width="7.875" style="1" customWidth="1"/>
    <col min="10005" max="10005" width="3.75" style="1" customWidth="1"/>
    <col min="10006" max="10006" width="8.625" style="1" customWidth="1"/>
    <col min="10007" max="10008" width="7.875" style="1" customWidth="1"/>
    <col min="10009" max="10010" width="9" style="1"/>
    <col min="10011" max="10016" width="0" style="1" hidden="1" customWidth="1"/>
    <col min="10017" max="10240" width="9" style="1"/>
    <col min="10241" max="10241" width="3.75" style="1" customWidth="1"/>
    <col min="10242" max="10242" width="8.625" style="1" customWidth="1"/>
    <col min="10243" max="10244" width="7.875" style="1" customWidth="1"/>
    <col min="10245" max="10245" width="3.75" style="1" customWidth="1"/>
    <col min="10246" max="10246" width="8.625" style="1" customWidth="1"/>
    <col min="10247" max="10248" width="7.875" style="1" customWidth="1"/>
    <col min="10249" max="10249" width="3.75" style="1" customWidth="1"/>
    <col min="10250" max="10250" width="8.625" style="1" customWidth="1"/>
    <col min="10251" max="10252" width="7.875" style="1" customWidth="1"/>
    <col min="10253" max="10253" width="3.75" style="1" customWidth="1"/>
    <col min="10254" max="10254" width="8.625" style="1" customWidth="1"/>
    <col min="10255" max="10256" width="7.875" style="1" customWidth="1"/>
    <col min="10257" max="10257" width="3.75" style="1" customWidth="1"/>
    <col min="10258" max="10258" width="8.625" style="1" customWidth="1"/>
    <col min="10259" max="10260" width="7.875" style="1" customWidth="1"/>
    <col min="10261" max="10261" width="3.75" style="1" customWidth="1"/>
    <col min="10262" max="10262" width="8.625" style="1" customWidth="1"/>
    <col min="10263" max="10264" width="7.875" style="1" customWidth="1"/>
    <col min="10265" max="10266" width="9" style="1"/>
    <col min="10267" max="10272" width="0" style="1" hidden="1" customWidth="1"/>
    <col min="10273" max="10496" width="9" style="1"/>
    <col min="10497" max="10497" width="3.75" style="1" customWidth="1"/>
    <col min="10498" max="10498" width="8.625" style="1" customWidth="1"/>
    <col min="10499" max="10500" width="7.875" style="1" customWidth="1"/>
    <col min="10501" max="10501" width="3.75" style="1" customWidth="1"/>
    <col min="10502" max="10502" width="8.625" style="1" customWidth="1"/>
    <col min="10503" max="10504" width="7.875" style="1" customWidth="1"/>
    <col min="10505" max="10505" width="3.75" style="1" customWidth="1"/>
    <col min="10506" max="10506" width="8.625" style="1" customWidth="1"/>
    <col min="10507" max="10508" width="7.875" style="1" customWidth="1"/>
    <col min="10509" max="10509" width="3.75" style="1" customWidth="1"/>
    <col min="10510" max="10510" width="8.625" style="1" customWidth="1"/>
    <col min="10511" max="10512" width="7.875" style="1" customWidth="1"/>
    <col min="10513" max="10513" width="3.75" style="1" customWidth="1"/>
    <col min="10514" max="10514" width="8.625" style="1" customWidth="1"/>
    <col min="10515" max="10516" width="7.875" style="1" customWidth="1"/>
    <col min="10517" max="10517" width="3.75" style="1" customWidth="1"/>
    <col min="10518" max="10518" width="8.625" style="1" customWidth="1"/>
    <col min="10519" max="10520" width="7.875" style="1" customWidth="1"/>
    <col min="10521" max="10522" width="9" style="1"/>
    <col min="10523" max="10528" width="0" style="1" hidden="1" customWidth="1"/>
    <col min="10529" max="10752" width="9" style="1"/>
    <col min="10753" max="10753" width="3.75" style="1" customWidth="1"/>
    <col min="10754" max="10754" width="8.625" style="1" customWidth="1"/>
    <col min="10755" max="10756" width="7.875" style="1" customWidth="1"/>
    <col min="10757" max="10757" width="3.75" style="1" customWidth="1"/>
    <col min="10758" max="10758" width="8.625" style="1" customWidth="1"/>
    <col min="10759" max="10760" width="7.875" style="1" customWidth="1"/>
    <col min="10761" max="10761" width="3.75" style="1" customWidth="1"/>
    <col min="10762" max="10762" width="8.625" style="1" customWidth="1"/>
    <col min="10763" max="10764" width="7.875" style="1" customWidth="1"/>
    <col min="10765" max="10765" width="3.75" style="1" customWidth="1"/>
    <col min="10766" max="10766" width="8.625" style="1" customWidth="1"/>
    <col min="10767" max="10768" width="7.875" style="1" customWidth="1"/>
    <col min="10769" max="10769" width="3.75" style="1" customWidth="1"/>
    <col min="10770" max="10770" width="8.625" style="1" customWidth="1"/>
    <col min="10771" max="10772" width="7.875" style="1" customWidth="1"/>
    <col min="10773" max="10773" width="3.75" style="1" customWidth="1"/>
    <col min="10774" max="10774" width="8.625" style="1" customWidth="1"/>
    <col min="10775" max="10776" width="7.875" style="1" customWidth="1"/>
    <col min="10777" max="10778" width="9" style="1"/>
    <col min="10779" max="10784" width="0" style="1" hidden="1" customWidth="1"/>
    <col min="10785" max="11008" width="9" style="1"/>
    <col min="11009" max="11009" width="3.75" style="1" customWidth="1"/>
    <col min="11010" max="11010" width="8.625" style="1" customWidth="1"/>
    <col min="11011" max="11012" width="7.875" style="1" customWidth="1"/>
    <col min="11013" max="11013" width="3.75" style="1" customWidth="1"/>
    <col min="11014" max="11014" width="8.625" style="1" customWidth="1"/>
    <col min="11015" max="11016" width="7.875" style="1" customWidth="1"/>
    <col min="11017" max="11017" width="3.75" style="1" customWidth="1"/>
    <col min="11018" max="11018" width="8.625" style="1" customWidth="1"/>
    <col min="11019" max="11020" width="7.875" style="1" customWidth="1"/>
    <col min="11021" max="11021" width="3.75" style="1" customWidth="1"/>
    <col min="11022" max="11022" width="8.625" style="1" customWidth="1"/>
    <col min="11023" max="11024" width="7.875" style="1" customWidth="1"/>
    <col min="11025" max="11025" width="3.75" style="1" customWidth="1"/>
    <col min="11026" max="11026" width="8.625" style="1" customWidth="1"/>
    <col min="11027" max="11028" width="7.875" style="1" customWidth="1"/>
    <col min="11029" max="11029" width="3.75" style="1" customWidth="1"/>
    <col min="11030" max="11030" width="8.625" style="1" customWidth="1"/>
    <col min="11031" max="11032" width="7.875" style="1" customWidth="1"/>
    <col min="11033" max="11034" width="9" style="1"/>
    <col min="11035" max="11040" width="0" style="1" hidden="1" customWidth="1"/>
    <col min="11041" max="11264" width="9" style="1"/>
    <col min="11265" max="11265" width="3.75" style="1" customWidth="1"/>
    <col min="11266" max="11266" width="8.625" style="1" customWidth="1"/>
    <col min="11267" max="11268" width="7.875" style="1" customWidth="1"/>
    <col min="11269" max="11269" width="3.75" style="1" customWidth="1"/>
    <col min="11270" max="11270" width="8.625" style="1" customWidth="1"/>
    <col min="11271" max="11272" width="7.875" style="1" customWidth="1"/>
    <col min="11273" max="11273" width="3.75" style="1" customWidth="1"/>
    <col min="11274" max="11274" width="8.625" style="1" customWidth="1"/>
    <col min="11275" max="11276" width="7.875" style="1" customWidth="1"/>
    <col min="11277" max="11277" width="3.75" style="1" customWidth="1"/>
    <col min="11278" max="11278" width="8.625" style="1" customWidth="1"/>
    <col min="11279" max="11280" width="7.875" style="1" customWidth="1"/>
    <col min="11281" max="11281" width="3.75" style="1" customWidth="1"/>
    <col min="11282" max="11282" width="8.625" style="1" customWidth="1"/>
    <col min="11283" max="11284" width="7.875" style="1" customWidth="1"/>
    <col min="11285" max="11285" width="3.75" style="1" customWidth="1"/>
    <col min="11286" max="11286" width="8.625" style="1" customWidth="1"/>
    <col min="11287" max="11288" width="7.875" style="1" customWidth="1"/>
    <col min="11289" max="11290" width="9" style="1"/>
    <col min="11291" max="11296" width="0" style="1" hidden="1" customWidth="1"/>
    <col min="11297" max="11520" width="9" style="1"/>
    <col min="11521" max="11521" width="3.75" style="1" customWidth="1"/>
    <col min="11522" max="11522" width="8.625" style="1" customWidth="1"/>
    <col min="11523" max="11524" width="7.875" style="1" customWidth="1"/>
    <col min="11525" max="11525" width="3.75" style="1" customWidth="1"/>
    <col min="11526" max="11526" width="8.625" style="1" customWidth="1"/>
    <col min="11527" max="11528" width="7.875" style="1" customWidth="1"/>
    <col min="11529" max="11529" width="3.75" style="1" customWidth="1"/>
    <col min="11530" max="11530" width="8.625" style="1" customWidth="1"/>
    <col min="11531" max="11532" width="7.875" style="1" customWidth="1"/>
    <col min="11533" max="11533" width="3.75" style="1" customWidth="1"/>
    <col min="11534" max="11534" width="8.625" style="1" customWidth="1"/>
    <col min="11535" max="11536" width="7.875" style="1" customWidth="1"/>
    <col min="11537" max="11537" width="3.75" style="1" customWidth="1"/>
    <col min="11538" max="11538" width="8.625" style="1" customWidth="1"/>
    <col min="11539" max="11540" width="7.875" style="1" customWidth="1"/>
    <col min="11541" max="11541" width="3.75" style="1" customWidth="1"/>
    <col min="11542" max="11542" width="8.625" style="1" customWidth="1"/>
    <col min="11543" max="11544" width="7.875" style="1" customWidth="1"/>
    <col min="11545" max="11546" width="9" style="1"/>
    <col min="11547" max="11552" width="0" style="1" hidden="1" customWidth="1"/>
    <col min="11553" max="11776" width="9" style="1"/>
    <col min="11777" max="11777" width="3.75" style="1" customWidth="1"/>
    <col min="11778" max="11778" width="8.625" style="1" customWidth="1"/>
    <col min="11779" max="11780" width="7.875" style="1" customWidth="1"/>
    <col min="11781" max="11781" width="3.75" style="1" customWidth="1"/>
    <col min="11782" max="11782" width="8.625" style="1" customWidth="1"/>
    <col min="11783" max="11784" width="7.875" style="1" customWidth="1"/>
    <col min="11785" max="11785" width="3.75" style="1" customWidth="1"/>
    <col min="11786" max="11786" width="8.625" style="1" customWidth="1"/>
    <col min="11787" max="11788" width="7.875" style="1" customWidth="1"/>
    <col min="11789" max="11789" width="3.75" style="1" customWidth="1"/>
    <col min="11790" max="11790" width="8.625" style="1" customWidth="1"/>
    <col min="11791" max="11792" width="7.875" style="1" customWidth="1"/>
    <col min="11793" max="11793" width="3.75" style="1" customWidth="1"/>
    <col min="11794" max="11794" width="8.625" style="1" customWidth="1"/>
    <col min="11795" max="11796" width="7.875" style="1" customWidth="1"/>
    <col min="11797" max="11797" width="3.75" style="1" customWidth="1"/>
    <col min="11798" max="11798" width="8.625" style="1" customWidth="1"/>
    <col min="11799" max="11800" width="7.875" style="1" customWidth="1"/>
    <col min="11801" max="11802" width="9" style="1"/>
    <col min="11803" max="11808" width="0" style="1" hidden="1" customWidth="1"/>
    <col min="11809" max="12032" width="9" style="1"/>
    <col min="12033" max="12033" width="3.75" style="1" customWidth="1"/>
    <col min="12034" max="12034" width="8.625" style="1" customWidth="1"/>
    <col min="12035" max="12036" width="7.875" style="1" customWidth="1"/>
    <col min="12037" max="12037" width="3.75" style="1" customWidth="1"/>
    <col min="12038" max="12038" width="8.625" style="1" customWidth="1"/>
    <col min="12039" max="12040" width="7.875" style="1" customWidth="1"/>
    <col min="12041" max="12041" width="3.75" style="1" customWidth="1"/>
    <col min="12042" max="12042" width="8.625" style="1" customWidth="1"/>
    <col min="12043" max="12044" width="7.875" style="1" customWidth="1"/>
    <col min="12045" max="12045" width="3.75" style="1" customWidth="1"/>
    <col min="12046" max="12046" width="8.625" style="1" customWidth="1"/>
    <col min="12047" max="12048" width="7.875" style="1" customWidth="1"/>
    <col min="12049" max="12049" width="3.75" style="1" customWidth="1"/>
    <col min="12050" max="12050" width="8.625" style="1" customWidth="1"/>
    <col min="12051" max="12052" width="7.875" style="1" customWidth="1"/>
    <col min="12053" max="12053" width="3.75" style="1" customWidth="1"/>
    <col min="12054" max="12054" width="8.625" style="1" customWidth="1"/>
    <col min="12055" max="12056" width="7.875" style="1" customWidth="1"/>
    <col min="12057" max="12058" width="9" style="1"/>
    <col min="12059" max="12064" width="0" style="1" hidden="1" customWidth="1"/>
    <col min="12065" max="12288" width="9" style="1"/>
    <col min="12289" max="12289" width="3.75" style="1" customWidth="1"/>
    <col min="12290" max="12290" width="8.625" style="1" customWidth="1"/>
    <col min="12291" max="12292" width="7.875" style="1" customWidth="1"/>
    <col min="12293" max="12293" width="3.75" style="1" customWidth="1"/>
    <col min="12294" max="12294" width="8.625" style="1" customWidth="1"/>
    <col min="12295" max="12296" width="7.875" style="1" customWidth="1"/>
    <col min="12297" max="12297" width="3.75" style="1" customWidth="1"/>
    <col min="12298" max="12298" width="8.625" style="1" customWidth="1"/>
    <col min="12299" max="12300" width="7.875" style="1" customWidth="1"/>
    <col min="12301" max="12301" width="3.75" style="1" customWidth="1"/>
    <col min="12302" max="12302" width="8.625" style="1" customWidth="1"/>
    <col min="12303" max="12304" width="7.875" style="1" customWidth="1"/>
    <col min="12305" max="12305" width="3.75" style="1" customWidth="1"/>
    <col min="12306" max="12306" width="8.625" style="1" customWidth="1"/>
    <col min="12307" max="12308" width="7.875" style="1" customWidth="1"/>
    <col min="12309" max="12309" width="3.75" style="1" customWidth="1"/>
    <col min="12310" max="12310" width="8.625" style="1" customWidth="1"/>
    <col min="12311" max="12312" width="7.875" style="1" customWidth="1"/>
    <col min="12313" max="12314" width="9" style="1"/>
    <col min="12315" max="12320" width="0" style="1" hidden="1" customWidth="1"/>
    <col min="12321" max="12544" width="9" style="1"/>
    <col min="12545" max="12545" width="3.75" style="1" customWidth="1"/>
    <col min="12546" max="12546" width="8.625" style="1" customWidth="1"/>
    <col min="12547" max="12548" width="7.875" style="1" customWidth="1"/>
    <col min="12549" max="12549" width="3.75" style="1" customWidth="1"/>
    <col min="12550" max="12550" width="8.625" style="1" customWidth="1"/>
    <col min="12551" max="12552" width="7.875" style="1" customWidth="1"/>
    <col min="12553" max="12553" width="3.75" style="1" customWidth="1"/>
    <col min="12554" max="12554" width="8.625" style="1" customWidth="1"/>
    <col min="12555" max="12556" width="7.875" style="1" customWidth="1"/>
    <col min="12557" max="12557" width="3.75" style="1" customWidth="1"/>
    <col min="12558" max="12558" width="8.625" style="1" customWidth="1"/>
    <col min="12559" max="12560" width="7.875" style="1" customWidth="1"/>
    <col min="12561" max="12561" width="3.75" style="1" customWidth="1"/>
    <col min="12562" max="12562" width="8.625" style="1" customWidth="1"/>
    <col min="12563" max="12564" width="7.875" style="1" customWidth="1"/>
    <col min="12565" max="12565" width="3.75" style="1" customWidth="1"/>
    <col min="12566" max="12566" width="8.625" style="1" customWidth="1"/>
    <col min="12567" max="12568" width="7.875" style="1" customWidth="1"/>
    <col min="12569" max="12570" width="9" style="1"/>
    <col min="12571" max="12576" width="0" style="1" hidden="1" customWidth="1"/>
    <col min="12577" max="12800" width="9" style="1"/>
    <col min="12801" max="12801" width="3.75" style="1" customWidth="1"/>
    <col min="12802" max="12802" width="8.625" style="1" customWidth="1"/>
    <col min="12803" max="12804" width="7.875" style="1" customWidth="1"/>
    <col min="12805" max="12805" width="3.75" style="1" customWidth="1"/>
    <col min="12806" max="12806" width="8.625" style="1" customWidth="1"/>
    <col min="12807" max="12808" width="7.875" style="1" customWidth="1"/>
    <col min="12809" max="12809" width="3.75" style="1" customWidth="1"/>
    <col min="12810" max="12810" width="8.625" style="1" customWidth="1"/>
    <col min="12811" max="12812" width="7.875" style="1" customWidth="1"/>
    <col min="12813" max="12813" width="3.75" style="1" customWidth="1"/>
    <col min="12814" max="12814" width="8.625" style="1" customWidth="1"/>
    <col min="12815" max="12816" width="7.875" style="1" customWidth="1"/>
    <col min="12817" max="12817" width="3.75" style="1" customWidth="1"/>
    <col min="12818" max="12818" width="8.625" style="1" customWidth="1"/>
    <col min="12819" max="12820" width="7.875" style="1" customWidth="1"/>
    <col min="12821" max="12821" width="3.75" style="1" customWidth="1"/>
    <col min="12822" max="12822" width="8.625" style="1" customWidth="1"/>
    <col min="12823" max="12824" width="7.875" style="1" customWidth="1"/>
    <col min="12825" max="12826" width="9" style="1"/>
    <col min="12827" max="12832" width="0" style="1" hidden="1" customWidth="1"/>
    <col min="12833" max="13056" width="9" style="1"/>
    <col min="13057" max="13057" width="3.75" style="1" customWidth="1"/>
    <col min="13058" max="13058" width="8.625" style="1" customWidth="1"/>
    <col min="13059" max="13060" width="7.875" style="1" customWidth="1"/>
    <col min="13061" max="13061" width="3.75" style="1" customWidth="1"/>
    <col min="13062" max="13062" width="8.625" style="1" customWidth="1"/>
    <col min="13063" max="13064" width="7.875" style="1" customWidth="1"/>
    <col min="13065" max="13065" width="3.75" style="1" customWidth="1"/>
    <col min="13066" max="13066" width="8.625" style="1" customWidth="1"/>
    <col min="13067" max="13068" width="7.875" style="1" customWidth="1"/>
    <col min="13069" max="13069" width="3.75" style="1" customWidth="1"/>
    <col min="13070" max="13070" width="8.625" style="1" customWidth="1"/>
    <col min="13071" max="13072" width="7.875" style="1" customWidth="1"/>
    <col min="13073" max="13073" width="3.75" style="1" customWidth="1"/>
    <col min="13074" max="13074" width="8.625" style="1" customWidth="1"/>
    <col min="13075" max="13076" width="7.875" style="1" customWidth="1"/>
    <col min="13077" max="13077" width="3.75" style="1" customWidth="1"/>
    <col min="13078" max="13078" width="8.625" style="1" customWidth="1"/>
    <col min="13079" max="13080" width="7.875" style="1" customWidth="1"/>
    <col min="13081" max="13082" width="9" style="1"/>
    <col min="13083" max="13088" width="0" style="1" hidden="1" customWidth="1"/>
    <col min="13089" max="13312" width="9" style="1"/>
    <col min="13313" max="13313" width="3.75" style="1" customWidth="1"/>
    <col min="13314" max="13314" width="8.625" style="1" customWidth="1"/>
    <col min="13315" max="13316" width="7.875" style="1" customWidth="1"/>
    <col min="13317" max="13317" width="3.75" style="1" customWidth="1"/>
    <col min="13318" max="13318" width="8.625" style="1" customWidth="1"/>
    <col min="13319" max="13320" width="7.875" style="1" customWidth="1"/>
    <col min="13321" max="13321" width="3.75" style="1" customWidth="1"/>
    <col min="13322" max="13322" width="8.625" style="1" customWidth="1"/>
    <col min="13323" max="13324" width="7.875" style="1" customWidth="1"/>
    <col min="13325" max="13325" width="3.75" style="1" customWidth="1"/>
    <col min="13326" max="13326" width="8.625" style="1" customWidth="1"/>
    <col min="13327" max="13328" width="7.875" style="1" customWidth="1"/>
    <col min="13329" max="13329" width="3.75" style="1" customWidth="1"/>
    <col min="13330" max="13330" width="8.625" style="1" customWidth="1"/>
    <col min="13331" max="13332" width="7.875" style="1" customWidth="1"/>
    <col min="13333" max="13333" width="3.75" style="1" customWidth="1"/>
    <col min="13334" max="13334" width="8.625" style="1" customWidth="1"/>
    <col min="13335" max="13336" width="7.875" style="1" customWidth="1"/>
    <col min="13337" max="13338" width="9" style="1"/>
    <col min="13339" max="13344" width="0" style="1" hidden="1" customWidth="1"/>
    <col min="13345" max="13568" width="9" style="1"/>
    <col min="13569" max="13569" width="3.75" style="1" customWidth="1"/>
    <col min="13570" max="13570" width="8.625" style="1" customWidth="1"/>
    <col min="13571" max="13572" width="7.875" style="1" customWidth="1"/>
    <col min="13573" max="13573" width="3.75" style="1" customWidth="1"/>
    <col min="13574" max="13574" width="8.625" style="1" customWidth="1"/>
    <col min="13575" max="13576" width="7.875" style="1" customWidth="1"/>
    <col min="13577" max="13577" width="3.75" style="1" customWidth="1"/>
    <col min="13578" max="13578" width="8.625" style="1" customWidth="1"/>
    <col min="13579" max="13580" width="7.875" style="1" customWidth="1"/>
    <col min="13581" max="13581" width="3.75" style="1" customWidth="1"/>
    <col min="13582" max="13582" width="8.625" style="1" customWidth="1"/>
    <col min="13583" max="13584" width="7.875" style="1" customWidth="1"/>
    <col min="13585" max="13585" width="3.75" style="1" customWidth="1"/>
    <col min="13586" max="13586" width="8.625" style="1" customWidth="1"/>
    <col min="13587" max="13588" width="7.875" style="1" customWidth="1"/>
    <col min="13589" max="13589" width="3.75" style="1" customWidth="1"/>
    <col min="13590" max="13590" width="8.625" style="1" customWidth="1"/>
    <col min="13591" max="13592" width="7.875" style="1" customWidth="1"/>
    <col min="13593" max="13594" width="9" style="1"/>
    <col min="13595" max="13600" width="0" style="1" hidden="1" customWidth="1"/>
    <col min="13601" max="13824" width="9" style="1"/>
    <col min="13825" max="13825" width="3.75" style="1" customWidth="1"/>
    <col min="13826" max="13826" width="8.625" style="1" customWidth="1"/>
    <col min="13827" max="13828" width="7.875" style="1" customWidth="1"/>
    <col min="13829" max="13829" width="3.75" style="1" customWidth="1"/>
    <col min="13830" max="13830" width="8.625" style="1" customWidth="1"/>
    <col min="13831" max="13832" width="7.875" style="1" customWidth="1"/>
    <col min="13833" max="13833" width="3.75" style="1" customWidth="1"/>
    <col min="13834" max="13834" width="8.625" style="1" customWidth="1"/>
    <col min="13835" max="13836" width="7.875" style="1" customWidth="1"/>
    <col min="13837" max="13837" width="3.75" style="1" customWidth="1"/>
    <col min="13838" max="13838" width="8.625" style="1" customWidth="1"/>
    <col min="13839" max="13840" width="7.875" style="1" customWidth="1"/>
    <col min="13841" max="13841" width="3.75" style="1" customWidth="1"/>
    <col min="13842" max="13842" width="8.625" style="1" customWidth="1"/>
    <col min="13843" max="13844" width="7.875" style="1" customWidth="1"/>
    <col min="13845" max="13845" width="3.75" style="1" customWidth="1"/>
    <col min="13846" max="13846" width="8.625" style="1" customWidth="1"/>
    <col min="13847" max="13848" width="7.875" style="1" customWidth="1"/>
    <col min="13849" max="13850" width="9" style="1"/>
    <col min="13851" max="13856" width="0" style="1" hidden="1" customWidth="1"/>
    <col min="13857" max="14080" width="9" style="1"/>
    <col min="14081" max="14081" width="3.75" style="1" customWidth="1"/>
    <col min="14082" max="14082" width="8.625" style="1" customWidth="1"/>
    <col min="14083" max="14084" width="7.875" style="1" customWidth="1"/>
    <col min="14085" max="14085" width="3.75" style="1" customWidth="1"/>
    <col min="14086" max="14086" width="8.625" style="1" customWidth="1"/>
    <col min="14087" max="14088" width="7.875" style="1" customWidth="1"/>
    <col min="14089" max="14089" width="3.75" style="1" customWidth="1"/>
    <col min="14090" max="14090" width="8.625" style="1" customWidth="1"/>
    <col min="14091" max="14092" width="7.875" style="1" customWidth="1"/>
    <col min="14093" max="14093" width="3.75" style="1" customWidth="1"/>
    <col min="14094" max="14094" width="8.625" style="1" customWidth="1"/>
    <col min="14095" max="14096" width="7.875" style="1" customWidth="1"/>
    <col min="14097" max="14097" width="3.75" style="1" customWidth="1"/>
    <col min="14098" max="14098" width="8.625" style="1" customWidth="1"/>
    <col min="14099" max="14100" width="7.875" style="1" customWidth="1"/>
    <col min="14101" max="14101" width="3.75" style="1" customWidth="1"/>
    <col min="14102" max="14102" width="8.625" style="1" customWidth="1"/>
    <col min="14103" max="14104" width="7.875" style="1" customWidth="1"/>
    <col min="14105" max="14106" width="9" style="1"/>
    <col min="14107" max="14112" width="0" style="1" hidden="1" customWidth="1"/>
    <col min="14113" max="14336" width="9" style="1"/>
    <col min="14337" max="14337" width="3.75" style="1" customWidth="1"/>
    <col min="14338" max="14338" width="8.625" style="1" customWidth="1"/>
    <col min="14339" max="14340" width="7.875" style="1" customWidth="1"/>
    <col min="14341" max="14341" width="3.75" style="1" customWidth="1"/>
    <col min="14342" max="14342" width="8.625" style="1" customWidth="1"/>
    <col min="14343" max="14344" width="7.875" style="1" customWidth="1"/>
    <col min="14345" max="14345" width="3.75" style="1" customWidth="1"/>
    <col min="14346" max="14346" width="8.625" style="1" customWidth="1"/>
    <col min="14347" max="14348" width="7.875" style="1" customWidth="1"/>
    <col min="14349" max="14349" width="3.75" style="1" customWidth="1"/>
    <col min="14350" max="14350" width="8.625" style="1" customWidth="1"/>
    <col min="14351" max="14352" width="7.875" style="1" customWidth="1"/>
    <col min="14353" max="14353" width="3.75" style="1" customWidth="1"/>
    <col min="14354" max="14354" width="8.625" style="1" customWidth="1"/>
    <col min="14355" max="14356" width="7.875" style="1" customWidth="1"/>
    <col min="14357" max="14357" width="3.75" style="1" customWidth="1"/>
    <col min="14358" max="14358" width="8.625" style="1" customWidth="1"/>
    <col min="14359" max="14360" width="7.875" style="1" customWidth="1"/>
    <col min="14361" max="14362" width="9" style="1"/>
    <col min="14363" max="14368" width="0" style="1" hidden="1" customWidth="1"/>
    <col min="14369" max="14592" width="9" style="1"/>
    <col min="14593" max="14593" width="3.75" style="1" customWidth="1"/>
    <col min="14594" max="14594" width="8.625" style="1" customWidth="1"/>
    <col min="14595" max="14596" width="7.875" style="1" customWidth="1"/>
    <col min="14597" max="14597" width="3.75" style="1" customWidth="1"/>
    <col min="14598" max="14598" width="8.625" style="1" customWidth="1"/>
    <col min="14599" max="14600" width="7.875" style="1" customWidth="1"/>
    <col min="14601" max="14601" width="3.75" style="1" customWidth="1"/>
    <col min="14602" max="14602" width="8.625" style="1" customWidth="1"/>
    <col min="14603" max="14604" width="7.875" style="1" customWidth="1"/>
    <col min="14605" max="14605" width="3.75" style="1" customWidth="1"/>
    <col min="14606" max="14606" width="8.625" style="1" customWidth="1"/>
    <col min="14607" max="14608" width="7.875" style="1" customWidth="1"/>
    <col min="14609" max="14609" width="3.75" style="1" customWidth="1"/>
    <col min="14610" max="14610" width="8.625" style="1" customWidth="1"/>
    <col min="14611" max="14612" width="7.875" style="1" customWidth="1"/>
    <col min="14613" max="14613" width="3.75" style="1" customWidth="1"/>
    <col min="14614" max="14614" width="8.625" style="1" customWidth="1"/>
    <col min="14615" max="14616" width="7.875" style="1" customWidth="1"/>
    <col min="14617" max="14618" width="9" style="1"/>
    <col min="14619" max="14624" width="0" style="1" hidden="1" customWidth="1"/>
    <col min="14625" max="14848" width="9" style="1"/>
    <col min="14849" max="14849" width="3.75" style="1" customWidth="1"/>
    <col min="14850" max="14850" width="8.625" style="1" customWidth="1"/>
    <col min="14851" max="14852" width="7.875" style="1" customWidth="1"/>
    <col min="14853" max="14853" width="3.75" style="1" customWidth="1"/>
    <col min="14854" max="14854" width="8.625" style="1" customWidth="1"/>
    <col min="14855" max="14856" width="7.875" style="1" customWidth="1"/>
    <col min="14857" max="14857" width="3.75" style="1" customWidth="1"/>
    <col min="14858" max="14858" width="8.625" style="1" customWidth="1"/>
    <col min="14859" max="14860" width="7.875" style="1" customWidth="1"/>
    <col min="14861" max="14861" width="3.75" style="1" customWidth="1"/>
    <col min="14862" max="14862" width="8.625" style="1" customWidth="1"/>
    <col min="14863" max="14864" width="7.875" style="1" customWidth="1"/>
    <col min="14865" max="14865" width="3.75" style="1" customWidth="1"/>
    <col min="14866" max="14866" width="8.625" style="1" customWidth="1"/>
    <col min="14867" max="14868" width="7.875" style="1" customWidth="1"/>
    <col min="14869" max="14869" width="3.75" style="1" customWidth="1"/>
    <col min="14870" max="14870" width="8.625" style="1" customWidth="1"/>
    <col min="14871" max="14872" width="7.875" style="1" customWidth="1"/>
    <col min="14873" max="14874" width="9" style="1"/>
    <col min="14875" max="14880" width="0" style="1" hidden="1" customWidth="1"/>
    <col min="14881" max="15104" width="9" style="1"/>
    <col min="15105" max="15105" width="3.75" style="1" customWidth="1"/>
    <col min="15106" max="15106" width="8.625" style="1" customWidth="1"/>
    <col min="15107" max="15108" width="7.875" style="1" customWidth="1"/>
    <col min="15109" max="15109" width="3.75" style="1" customWidth="1"/>
    <col min="15110" max="15110" width="8.625" style="1" customWidth="1"/>
    <col min="15111" max="15112" width="7.875" style="1" customWidth="1"/>
    <col min="15113" max="15113" width="3.75" style="1" customWidth="1"/>
    <col min="15114" max="15114" width="8.625" style="1" customWidth="1"/>
    <col min="15115" max="15116" width="7.875" style="1" customWidth="1"/>
    <col min="15117" max="15117" width="3.75" style="1" customWidth="1"/>
    <col min="15118" max="15118" width="8.625" style="1" customWidth="1"/>
    <col min="15119" max="15120" width="7.875" style="1" customWidth="1"/>
    <col min="15121" max="15121" width="3.75" style="1" customWidth="1"/>
    <col min="15122" max="15122" width="8.625" style="1" customWidth="1"/>
    <col min="15123" max="15124" width="7.875" style="1" customWidth="1"/>
    <col min="15125" max="15125" width="3.75" style="1" customWidth="1"/>
    <col min="15126" max="15126" width="8.625" style="1" customWidth="1"/>
    <col min="15127" max="15128" width="7.875" style="1" customWidth="1"/>
    <col min="15129" max="15130" width="9" style="1"/>
    <col min="15131" max="15136" width="0" style="1" hidden="1" customWidth="1"/>
    <col min="15137" max="15360" width="9" style="1"/>
    <col min="15361" max="15361" width="3.75" style="1" customWidth="1"/>
    <col min="15362" max="15362" width="8.625" style="1" customWidth="1"/>
    <col min="15363" max="15364" width="7.875" style="1" customWidth="1"/>
    <col min="15365" max="15365" width="3.75" style="1" customWidth="1"/>
    <col min="15366" max="15366" width="8.625" style="1" customWidth="1"/>
    <col min="15367" max="15368" width="7.875" style="1" customWidth="1"/>
    <col min="15369" max="15369" width="3.75" style="1" customWidth="1"/>
    <col min="15370" max="15370" width="8.625" style="1" customWidth="1"/>
    <col min="15371" max="15372" width="7.875" style="1" customWidth="1"/>
    <col min="15373" max="15373" width="3.75" style="1" customWidth="1"/>
    <col min="15374" max="15374" width="8.625" style="1" customWidth="1"/>
    <col min="15375" max="15376" width="7.875" style="1" customWidth="1"/>
    <col min="15377" max="15377" width="3.75" style="1" customWidth="1"/>
    <col min="15378" max="15378" width="8.625" style="1" customWidth="1"/>
    <col min="15379" max="15380" width="7.875" style="1" customWidth="1"/>
    <col min="15381" max="15381" width="3.75" style="1" customWidth="1"/>
    <col min="15382" max="15382" width="8.625" style="1" customWidth="1"/>
    <col min="15383" max="15384" width="7.875" style="1" customWidth="1"/>
    <col min="15385" max="15386" width="9" style="1"/>
    <col min="15387" max="15392" width="0" style="1" hidden="1" customWidth="1"/>
    <col min="15393" max="15616" width="9" style="1"/>
    <col min="15617" max="15617" width="3.75" style="1" customWidth="1"/>
    <col min="15618" max="15618" width="8.625" style="1" customWidth="1"/>
    <col min="15619" max="15620" width="7.875" style="1" customWidth="1"/>
    <col min="15621" max="15621" width="3.75" style="1" customWidth="1"/>
    <col min="15622" max="15622" width="8.625" style="1" customWidth="1"/>
    <col min="15623" max="15624" width="7.875" style="1" customWidth="1"/>
    <col min="15625" max="15625" width="3.75" style="1" customWidth="1"/>
    <col min="15626" max="15626" width="8.625" style="1" customWidth="1"/>
    <col min="15627" max="15628" width="7.875" style="1" customWidth="1"/>
    <col min="15629" max="15629" width="3.75" style="1" customWidth="1"/>
    <col min="15630" max="15630" width="8.625" style="1" customWidth="1"/>
    <col min="15631" max="15632" width="7.875" style="1" customWidth="1"/>
    <col min="15633" max="15633" width="3.75" style="1" customWidth="1"/>
    <col min="15634" max="15634" width="8.625" style="1" customWidth="1"/>
    <col min="15635" max="15636" width="7.875" style="1" customWidth="1"/>
    <col min="15637" max="15637" width="3.75" style="1" customWidth="1"/>
    <col min="15638" max="15638" width="8.625" style="1" customWidth="1"/>
    <col min="15639" max="15640" width="7.875" style="1" customWidth="1"/>
    <col min="15641" max="15642" width="9" style="1"/>
    <col min="15643" max="15648" width="0" style="1" hidden="1" customWidth="1"/>
    <col min="15649" max="15872" width="9" style="1"/>
    <col min="15873" max="15873" width="3.75" style="1" customWidth="1"/>
    <col min="15874" max="15874" width="8.625" style="1" customWidth="1"/>
    <col min="15875" max="15876" width="7.875" style="1" customWidth="1"/>
    <col min="15877" max="15877" width="3.75" style="1" customWidth="1"/>
    <col min="15878" max="15878" width="8.625" style="1" customWidth="1"/>
    <col min="15879" max="15880" width="7.875" style="1" customWidth="1"/>
    <col min="15881" max="15881" width="3.75" style="1" customWidth="1"/>
    <col min="15882" max="15882" width="8.625" style="1" customWidth="1"/>
    <col min="15883" max="15884" width="7.875" style="1" customWidth="1"/>
    <col min="15885" max="15885" width="3.75" style="1" customWidth="1"/>
    <col min="15886" max="15886" width="8.625" style="1" customWidth="1"/>
    <col min="15887" max="15888" width="7.875" style="1" customWidth="1"/>
    <col min="15889" max="15889" width="3.75" style="1" customWidth="1"/>
    <col min="15890" max="15890" width="8.625" style="1" customWidth="1"/>
    <col min="15891" max="15892" width="7.875" style="1" customWidth="1"/>
    <col min="15893" max="15893" width="3.75" style="1" customWidth="1"/>
    <col min="15894" max="15894" width="8.625" style="1" customWidth="1"/>
    <col min="15895" max="15896" width="7.875" style="1" customWidth="1"/>
    <col min="15897" max="15898" width="9" style="1"/>
    <col min="15899" max="15904" width="0" style="1" hidden="1" customWidth="1"/>
    <col min="15905" max="16128" width="9" style="1"/>
    <col min="16129" max="16129" width="3.75" style="1" customWidth="1"/>
    <col min="16130" max="16130" width="8.625" style="1" customWidth="1"/>
    <col min="16131" max="16132" width="7.875" style="1" customWidth="1"/>
    <col min="16133" max="16133" width="3.75" style="1" customWidth="1"/>
    <col min="16134" max="16134" width="8.625" style="1" customWidth="1"/>
    <col min="16135" max="16136" width="7.875" style="1" customWidth="1"/>
    <col min="16137" max="16137" width="3.75" style="1" customWidth="1"/>
    <col min="16138" max="16138" width="8.625" style="1" customWidth="1"/>
    <col min="16139" max="16140" width="7.875" style="1" customWidth="1"/>
    <col min="16141" max="16141" width="3.75" style="1" customWidth="1"/>
    <col min="16142" max="16142" width="8.625" style="1" customWidth="1"/>
    <col min="16143" max="16144" width="7.875" style="1" customWidth="1"/>
    <col min="16145" max="16145" width="3.75" style="1" customWidth="1"/>
    <col min="16146" max="16146" width="8.625" style="1" customWidth="1"/>
    <col min="16147" max="16148" width="7.875" style="1" customWidth="1"/>
    <col min="16149" max="16149" width="3.75" style="1" customWidth="1"/>
    <col min="16150" max="16150" width="8.625" style="1" customWidth="1"/>
    <col min="16151" max="16152" width="7.875" style="1" customWidth="1"/>
    <col min="16153" max="16154" width="9" style="1"/>
    <col min="16155" max="16160" width="0" style="1" hidden="1" customWidth="1"/>
    <col min="16161" max="16384" width="9" style="1"/>
  </cols>
  <sheetData>
    <row r="1" spans="1:32" ht="5.0999999999999996" customHeight="1" x14ac:dyDescent="0.15">
      <c r="C1" s="46"/>
      <c r="D1" s="47"/>
      <c r="G1" s="46"/>
      <c r="H1" s="47"/>
      <c r="K1" s="46"/>
      <c r="L1" s="47"/>
      <c r="O1" s="46"/>
      <c r="P1" s="47"/>
      <c r="S1" s="46"/>
      <c r="T1" s="47"/>
      <c r="W1" s="46"/>
      <c r="X1" s="47"/>
    </row>
    <row r="2" spans="1:32" ht="30" customHeight="1" x14ac:dyDescent="0.15">
      <c r="A2" s="3" t="s">
        <v>0</v>
      </c>
      <c r="B2" s="4"/>
      <c r="C2" s="67"/>
      <c r="D2" s="48"/>
      <c r="E2" s="4"/>
      <c r="F2" s="4"/>
      <c r="G2" s="48"/>
      <c r="H2" s="49" t="s">
        <v>1</v>
      </c>
      <c r="I2" s="5"/>
      <c r="J2" s="7"/>
      <c r="K2" s="50"/>
      <c r="L2" s="63"/>
      <c r="M2" s="6"/>
      <c r="N2" s="4"/>
      <c r="O2" s="51" t="s">
        <v>2</v>
      </c>
      <c r="P2" s="50"/>
      <c r="Q2" s="7"/>
      <c r="R2" s="4"/>
      <c r="S2" s="64"/>
      <c r="T2" s="63"/>
      <c r="U2" s="9"/>
      <c r="V2" s="8" t="s">
        <v>3</v>
      </c>
      <c r="W2" s="50"/>
      <c r="X2" s="65"/>
    </row>
    <row r="3" spans="1:32" ht="30" customHeight="1" x14ac:dyDescent="0.2">
      <c r="A3" s="3" t="s">
        <v>4</v>
      </c>
      <c r="B3" s="4"/>
      <c r="C3" s="83"/>
      <c r="D3" s="84"/>
      <c r="E3" s="84"/>
      <c r="F3" s="84"/>
      <c r="G3" s="85"/>
      <c r="H3" s="51" t="s">
        <v>5</v>
      </c>
      <c r="I3" s="4"/>
      <c r="J3" s="4"/>
      <c r="K3" s="64"/>
      <c r="L3" s="51" t="s">
        <v>6</v>
      </c>
      <c r="M3" s="86">
        <f>O44</f>
        <v>0</v>
      </c>
      <c r="N3" s="87"/>
      <c r="O3" s="87"/>
      <c r="P3" s="87"/>
      <c r="Q3" s="88"/>
      <c r="R3" s="8" t="s">
        <v>7</v>
      </c>
      <c r="S3" s="64"/>
      <c r="T3" s="64"/>
      <c r="U3" s="4"/>
      <c r="V3" s="4"/>
      <c r="W3" s="50"/>
      <c r="X3" s="65"/>
      <c r="Z3" s="45"/>
    </row>
    <row r="4" spans="1:32" ht="18" customHeight="1" x14ac:dyDescent="0.15">
      <c r="B4" s="10" t="s">
        <v>181</v>
      </c>
      <c r="C4" s="68" t="s">
        <v>182</v>
      </c>
      <c r="D4" s="52"/>
      <c r="F4" s="12"/>
      <c r="G4" s="52"/>
      <c r="H4" s="52"/>
      <c r="J4" s="12"/>
      <c r="K4" s="52"/>
      <c r="L4" s="52"/>
      <c r="N4" s="12"/>
      <c r="O4" s="52"/>
      <c r="P4" s="52"/>
      <c r="R4" s="12"/>
      <c r="S4" s="52"/>
      <c r="T4" s="52"/>
      <c r="V4" s="12"/>
      <c r="W4" s="79" t="s">
        <v>898</v>
      </c>
      <c r="X4" s="80"/>
      <c r="AA4" s="2" t="s">
        <v>181</v>
      </c>
      <c r="AB4" s="2" t="s">
        <v>10</v>
      </c>
      <c r="AC4" s="2" t="s">
        <v>10</v>
      </c>
      <c r="AD4" s="2" t="s">
        <v>10</v>
      </c>
      <c r="AE4" s="2" t="s">
        <v>10</v>
      </c>
      <c r="AF4" s="2" t="s">
        <v>10</v>
      </c>
    </row>
    <row r="5" spans="1:32" s="15" customFormat="1" ht="15" customHeight="1" x14ac:dyDescent="0.15">
      <c r="A5" s="13"/>
      <c r="B5" s="14" t="s">
        <v>11</v>
      </c>
      <c r="C5" s="53" t="s">
        <v>12</v>
      </c>
      <c r="D5" s="54" t="s">
        <v>13</v>
      </c>
      <c r="E5" s="13"/>
      <c r="F5" s="14" t="s">
        <v>14</v>
      </c>
      <c r="G5" s="53" t="s">
        <v>12</v>
      </c>
      <c r="H5" s="54" t="s">
        <v>13</v>
      </c>
      <c r="I5" s="13"/>
      <c r="J5" s="14" t="s">
        <v>15</v>
      </c>
      <c r="K5" s="53" t="s">
        <v>12</v>
      </c>
      <c r="L5" s="54" t="s">
        <v>13</v>
      </c>
      <c r="M5" s="13"/>
      <c r="N5" s="14" t="s">
        <v>16</v>
      </c>
      <c r="O5" s="53" t="s">
        <v>12</v>
      </c>
      <c r="P5" s="54" t="s">
        <v>13</v>
      </c>
      <c r="Q5" s="13"/>
      <c r="R5" s="14" t="s">
        <v>17</v>
      </c>
      <c r="S5" s="53" t="s">
        <v>12</v>
      </c>
      <c r="T5" s="54" t="s">
        <v>13</v>
      </c>
      <c r="U5" s="13"/>
      <c r="V5" s="14" t="s">
        <v>18</v>
      </c>
      <c r="W5" s="53" t="s">
        <v>12</v>
      </c>
      <c r="X5" s="54" t="s">
        <v>13</v>
      </c>
      <c r="AA5" s="16"/>
      <c r="AB5" s="16"/>
      <c r="AC5" s="16"/>
      <c r="AD5" s="16"/>
      <c r="AE5" s="16"/>
      <c r="AF5" s="16"/>
    </row>
    <row r="6" spans="1:32" ht="15" customHeight="1" x14ac:dyDescent="0.15">
      <c r="A6" s="17">
        <v>2</v>
      </c>
      <c r="B6" s="18" t="s">
        <v>894</v>
      </c>
      <c r="C6" s="19">
        <v>3550</v>
      </c>
      <c r="D6" s="55"/>
      <c r="E6" s="17">
        <v>9</v>
      </c>
      <c r="F6" s="18" t="s">
        <v>189</v>
      </c>
      <c r="G6" s="19">
        <v>300</v>
      </c>
      <c r="H6" s="55"/>
      <c r="I6" s="17">
        <v>2</v>
      </c>
      <c r="J6" s="18" t="s">
        <v>187</v>
      </c>
      <c r="K6" s="19">
        <v>2950</v>
      </c>
      <c r="L6" s="55"/>
      <c r="M6" s="17">
        <v>1</v>
      </c>
      <c r="N6" s="18" t="s">
        <v>185</v>
      </c>
      <c r="O6" s="19">
        <v>400</v>
      </c>
      <c r="P6" s="55"/>
      <c r="Q6" s="17">
        <v>1</v>
      </c>
      <c r="R6" s="18" t="s">
        <v>186</v>
      </c>
      <c r="S6" s="19">
        <v>1350</v>
      </c>
      <c r="T6" s="55"/>
      <c r="U6" s="17">
        <v>1</v>
      </c>
      <c r="V6" s="18" t="s">
        <v>187</v>
      </c>
      <c r="W6" s="19">
        <v>3450</v>
      </c>
      <c r="X6" s="55"/>
    </row>
    <row r="7" spans="1:32" ht="15" customHeight="1" x14ac:dyDescent="0.15">
      <c r="A7" s="20" t="s">
        <v>22</v>
      </c>
      <c r="B7" s="21" t="s">
        <v>23</v>
      </c>
      <c r="C7" s="22">
        <v>0</v>
      </c>
      <c r="D7" s="56"/>
      <c r="E7" s="20" t="s">
        <v>22</v>
      </c>
      <c r="F7" s="21" t="s">
        <v>23</v>
      </c>
      <c r="G7" s="22">
        <v>0</v>
      </c>
      <c r="H7" s="56"/>
      <c r="I7" s="20" t="s">
        <v>22</v>
      </c>
      <c r="J7" s="21" t="s">
        <v>23</v>
      </c>
      <c r="K7" s="22">
        <v>0</v>
      </c>
      <c r="L7" s="56"/>
      <c r="M7" s="20" t="s">
        <v>22</v>
      </c>
      <c r="N7" s="21" t="s">
        <v>23</v>
      </c>
      <c r="O7" s="22">
        <v>0</v>
      </c>
      <c r="P7" s="56"/>
      <c r="Q7" s="20" t="s">
        <v>22</v>
      </c>
      <c r="R7" s="21" t="s">
        <v>28</v>
      </c>
      <c r="S7" s="22">
        <v>0</v>
      </c>
      <c r="T7" s="56"/>
      <c r="U7" s="20" t="s">
        <v>22</v>
      </c>
      <c r="V7" s="21" t="s">
        <v>23</v>
      </c>
      <c r="W7" s="22">
        <v>0</v>
      </c>
      <c r="X7" s="56"/>
    </row>
    <row r="8" spans="1:32" ht="15" customHeight="1" x14ac:dyDescent="0.15">
      <c r="A8" s="17">
        <v>4</v>
      </c>
      <c r="B8" s="18" t="s">
        <v>188</v>
      </c>
      <c r="C8" s="19">
        <v>2200</v>
      </c>
      <c r="D8" s="55"/>
      <c r="E8" s="17">
        <v>12</v>
      </c>
      <c r="F8" s="18" t="s">
        <v>817</v>
      </c>
      <c r="G8" s="19">
        <v>150</v>
      </c>
      <c r="H8" s="55"/>
      <c r="I8" s="17">
        <v>3</v>
      </c>
      <c r="J8" s="18" t="s">
        <v>185</v>
      </c>
      <c r="K8" s="19">
        <v>1900</v>
      </c>
      <c r="L8" s="55"/>
      <c r="M8" s="17">
        <v>3</v>
      </c>
      <c r="N8" s="18" t="s">
        <v>190</v>
      </c>
      <c r="O8" s="19">
        <v>650</v>
      </c>
      <c r="P8" s="55"/>
      <c r="Q8" s="17">
        <v>5</v>
      </c>
      <c r="R8" s="18" t="s">
        <v>817</v>
      </c>
      <c r="S8" s="19">
        <v>900</v>
      </c>
      <c r="T8" s="55"/>
      <c r="U8" s="17">
        <v>2</v>
      </c>
      <c r="V8" s="18" t="s">
        <v>185</v>
      </c>
      <c r="W8" s="19">
        <v>2050</v>
      </c>
      <c r="X8" s="55"/>
    </row>
    <row r="9" spans="1:32" ht="15" customHeight="1" x14ac:dyDescent="0.15">
      <c r="A9" s="20" t="s">
        <v>22</v>
      </c>
      <c r="B9" s="21" t="s">
        <v>23</v>
      </c>
      <c r="C9" s="22">
        <v>0</v>
      </c>
      <c r="D9" s="56"/>
      <c r="E9" s="20" t="s">
        <v>22</v>
      </c>
      <c r="F9" s="21" t="s">
        <v>818</v>
      </c>
      <c r="G9" s="22">
        <v>0</v>
      </c>
      <c r="H9" s="56"/>
      <c r="I9" s="20" t="s">
        <v>22</v>
      </c>
      <c r="J9" s="21" t="s">
        <v>23</v>
      </c>
      <c r="K9" s="22">
        <v>0</v>
      </c>
      <c r="L9" s="56"/>
      <c r="M9" s="20" t="s">
        <v>22</v>
      </c>
      <c r="N9" s="21" t="s">
        <v>23</v>
      </c>
      <c r="O9" s="22">
        <v>0</v>
      </c>
      <c r="P9" s="56"/>
      <c r="Q9" s="20" t="s">
        <v>22</v>
      </c>
      <c r="R9" s="21" t="s">
        <v>818</v>
      </c>
      <c r="S9" s="22">
        <v>0</v>
      </c>
      <c r="T9" s="56"/>
      <c r="U9" s="20" t="s">
        <v>22</v>
      </c>
      <c r="V9" s="21" t="s">
        <v>23</v>
      </c>
      <c r="W9" s="22">
        <v>0</v>
      </c>
      <c r="X9" s="56"/>
    </row>
    <row r="10" spans="1:32" ht="15" customHeight="1" x14ac:dyDescent="0.15">
      <c r="A10" s="17">
        <v>8</v>
      </c>
      <c r="B10" s="18" t="s">
        <v>184</v>
      </c>
      <c r="C10" s="19">
        <v>3300</v>
      </c>
      <c r="D10" s="55"/>
      <c r="E10" s="17">
        <v>15</v>
      </c>
      <c r="F10" s="18" t="s">
        <v>194</v>
      </c>
      <c r="G10" s="19">
        <v>200</v>
      </c>
      <c r="H10" s="55"/>
      <c r="I10" s="17">
        <v>4</v>
      </c>
      <c r="J10" s="18" t="s">
        <v>191</v>
      </c>
      <c r="K10" s="19">
        <v>3150</v>
      </c>
      <c r="L10" s="55"/>
      <c r="M10" s="17">
        <v>6</v>
      </c>
      <c r="N10" s="18" t="s">
        <v>817</v>
      </c>
      <c r="O10" s="19">
        <v>250</v>
      </c>
      <c r="P10" s="55"/>
      <c r="Q10" s="17">
        <v>11</v>
      </c>
      <c r="R10" s="18" t="s">
        <v>193</v>
      </c>
      <c r="S10" s="19">
        <v>1050</v>
      </c>
      <c r="T10" s="55"/>
      <c r="U10" s="17">
        <v>4</v>
      </c>
      <c r="V10" s="18" t="s">
        <v>776</v>
      </c>
      <c r="W10" s="19">
        <v>2350</v>
      </c>
      <c r="X10" s="55"/>
    </row>
    <row r="11" spans="1:32" ht="15" customHeight="1" x14ac:dyDescent="0.15">
      <c r="A11" s="20" t="s">
        <v>22</v>
      </c>
      <c r="B11" s="21" t="s">
        <v>23</v>
      </c>
      <c r="C11" s="22">
        <v>0</v>
      </c>
      <c r="D11" s="56"/>
      <c r="E11" s="20" t="s">
        <v>22</v>
      </c>
      <c r="F11" s="21" t="s">
        <v>195</v>
      </c>
      <c r="G11" s="22">
        <v>0</v>
      </c>
      <c r="H11" s="56"/>
      <c r="I11" s="20" t="s">
        <v>22</v>
      </c>
      <c r="J11" s="21" t="s">
        <v>28</v>
      </c>
      <c r="K11" s="22">
        <v>0</v>
      </c>
      <c r="L11" s="56"/>
      <c r="M11" s="20" t="s">
        <v>22</v>
      </c>
      <c r="N11" s="21" t="s">
        <v>818</v>
      </c>
      <c r="O11" s="22">
        <v>0</v>
      </c>
      <c r="P11" s="56"/>
      <c r="Q11" s="20" t="s">
        <v>22</v>
      </c>
      <c r="R11" s="21" t="s">
        <v>149</v>
      </c>
      <c r="S11" s="22">
        <v>0</v>
      </c>
      <c r="T11" s="56"/>
      <c r="U11" s="20" t="s">
        <v>22</v>
      </c>
      <c r="V11" s="21" t="s">
        <v>23</v>
      </c>
      <c r="W11" s="22">
        <v>0</v>
      </c>
      <c r="X11" s="56"/>
    </row>
    <row r="12" spans="1:32" ht="15" customHeight="1" x14ac:dyDescent="0.15">
      <c r="A12" s="17">
        <v>9</v>
      </c>
      <c r="B12" s="18" t="s">
        <v>816</v>
      </c>
      <c r="C12" s="19">
        <v>2350</v>
      </c>
      <c r="D12" s="55"/>
      <c r="E12" s="17">
        <v>16</v>
      </c>
      <c r="F12" s="18" t="s">
        <v>886</v>
      </c>
      <c r="G12" s="19">
        <v>400</v>
      </c>
      <c r="H12" s="55"/>
      <c r="I12" s="17">
        <v>6</v>
      </c>
      <c r="J12" s="18" t="s">
        <v>184</v>
      </c>
      <c r="K12" s="19">
        <v>2450</v>
      </c>
      <c r="L12" s="55"/>
      <c r="M12" s="17">
        <v>7</v>
      </c>
      <c r="N12" s="18" t="s">
        <v>192</v>
      </c>
      <c r="O12" s="19">
        <v>700</v>
      </c>
      <c r="P12" s="55"/>
      <c r="Q12" s="17">
        <v>15</v>
      </c>
      <c r="R12" s="18" t="s">
        <v>194</v>
      </c>
      <c r="S12" s="19">
        <v>550</v>
      </c>
      <c r="T12" s="55"/>
      <c r="U12" s="17">
        <v>5</v>
      </c>
      <c r="V12" s="18" t="s">
        <v>817</v>
      </c>
      <c r="W12" s="19">
        <v>2850</v>
      </c>
      <c r="X12" s="55"/>
    </row>
    <row r="13" spans="1:32" ht="15" customHeight="1" x14ac:dyDescent="0.15">
      <c r="A13" s="20" t="s">
        <v>22</v>
      </c>
      <c r="B13" s="21" t="s">
        <v>23</v>
      </c>
      <c r="C13" s="22">
        <v>0</v>
      </c>
      <c r="D13" s="56"/>
      <c r="E13" s="20" t="s">
        <v>22</v>
      </c>
      <c r="F13" s="21" t="s">
        <v>180</v>
      </c>
      <c r="G13" s="22">
        <v>0</v>
      </c>
      <c r="H13" s="56"/>
      <c r="I13" s="20" t="s">
        <v>22</v>
      </c>
      <c r="J13" s="21" t="s">
        <v>23</v>
      </c>
      <c r="K13" s="22">
        <v>0</v>
      </c>
      <c r="L13" s="56"/>
      <c r="M13" s="20" t="s">
        <v>22</v>
      </c>
      <c r="N13" s="21" t="s">
        <v>23</v>
      </c>
      <c r="O13" s="22">
        <v>0</v>
      </c>
      <c r="P13" s="56"/>
      <c r="Q13" s="20" t="s">
        <v>22</v>
      </c>
      <c r="R13" s="21" t="s">
        <v>195</v>
      </c>
      <c r="S13" s="22">
        <v>0</v>
      </c>
      <c r="T13" s="56"/>
      <c r="U13" s="20" t="s">
        <v>22</v>
      </c>
      <c r="V13" s="21" t="s">
        <v>818</v>
      </c>
      <c r="W13" s="22">
        <v>0</v>
      </c>
      <c r="X13" s="56"/>
    </row>
    <row r="14" spans="1:32" ht="15" customHeight="1" x14ac:dyDescent="0.15">
      <c r="A14" s="17">
        <v>11</v>
      </c>
      <c r="B14" s="18" t="s">
        <v>185</v>
      </c>
      <c r="C14" s="19">
        <v>850</v>
      </c>
      <c r="D14" s="55"/>
      <c r="E14" s="17">
        <v>17</v>
      </c>
      <c r="F14" s="18" t="s">
        <v>197</v>
      </c>
      <c r="G14" s="19">
        <v>450</v>
      </c>
      <c r="H14" s="55"/>
      <c r="I14" s="17">
        <v>7</v>
      </c>
      <c r="J14" s="18" t="s">
        <v>183</v>
      </c>
      <c r="K14" s="19">
        <v>2550</v>
      </c>
      <c r="L14" s="55"/>
      <c r="M14" s="17">
        <v>9</v>
      </c>
      <c r="N14" s="18" t="s">
        <v>895</v>
      </c>
      <c r="O14" s="19">
        <v>850</v>
      </c>
      <c r="P14" s="55"/>
      <c r="Q14" s="17">
        <v>16</v>
      </c>
      <c r="R14" s="18" t="s">
        <v>888</v>
      </c>
      <c r="S14" s="19">
        <v>1000</v>
      </c>
      <c r="T14" s="55"/>
      <c r="U14" s="17">
        <v>7</v>
      </c>
      <c r="V14" s="18" t="s">
        <v>194</v>
      </c>
      <c r="W14" s="19">
        <v>1200</v>
      </c>
      <c r="X14" s="55"/>
    </row>
    <row r="15" spans="1:32" ht="15" customHeight="1" x14ac:dyDescent="0.15">
      <c r="A15" s="20" t="s">
        <v>22</v>
      </c>
      <c r="B15" s="21" t="s">
        <v>23</v>
      </c>
      <c r="C15" s="22">
        <v>0</v>
      </c>
      <c r="D15" s="56"/>
      <c r="E15" s="20" t="s">
        <v>22</v>
      </c>
      <c r="F15" s="21" t="s">
        <v>23</v>
      </c>
      <c r="G15" s="22">
        <v>0</v>
      </c>
      <c r="H15" s="56"/>
      <c r="I15" s="20" t="s">
        <v>22</v>
      </c>
      <c r="J15" s="21" t="s">
        <v>23</v>
      </c>
      <c r="K15" s="22">
        <v>0</v>
      </c>
      <c r="L15" s="56"/>
      <c r="M15" s="20" t="s">
        <v>22</v>
      </c>
      <c r="N15" s="21" t="s">
        <v>338</v>
      </c>
      <c r="O15" s="22">
        <v>0</v>
      </c>
      <c r="P15" s="56"/>
      <c r="Q15" s="20" t="s">
        <v>22</v>
      </c>
      <c r="R15" s="21" t="s">
        <v>23</v>
      </c>
      <c r="S15" s="22">
        <v>0</v>
      </c>
      <c r="T15" s="56"/>
      <c r="U15" s="20" t="s">
        <v>22</v>
      </c>
      <c r="V15" s="21" t="s">
        <v>195</v>
      </c>
      <c r="W15" s="22">
        <v>0</v>
      </c>
      <c r="X15" s="56"/>
    </row>
    <row r="16" spans="1:32" ht="15" customHeight="1" x14ac:dyDescent="0.15">
      <c r="A16" s="17">
        <v>14</v>
      </c>
      <c r="B16" s="18" t="s">
        <v>194</v>
      </c>
      <c r="C16" s="19">
        <v>650</v>
      </c>
      <c r="D16" s="55"/>
      <c r="E16" s="17">
        <v>21</v>
      </c>
      <c r="F16" s="18" t="s">
        <v>187</v>
      </c>
      <c r="G16" s="19">
        <v>400</v>
      </c>
      <c r="H16" s="55"/>
      <c r="I16" s="17">
        <v>9</v>
      </c>
      <c r="J16" s="18" t="s">
        <v>198</v>
      </c>
      <c r="K16" s="19">
        <v>3100</v>
      </c>
      <c r="L16" s="55"/>
      <c r="M16" s="17">
        <v>14</v>
      </c>
      <c r="N16" s="18" t="s">
        <v>194</v>
      </c>
      <c r="O16" s="19">
        <v>400</v>
      </c>
      <c r="P16" s="55"/>
      <c r="Q16" s="17">
        <v>17</v>
      </c>
      <c r="R16" s="18" t="s">
        <v>199</v>
      </c>
      <c r="S16" s="19">
        <v>800</v>
      </c>
      <c r="T16" s="55"/>
      <c r="U16" s="17">
        <v>0</v>
      </c>
      <c r="V16" s="18" t="s">
        <v>23</v>
      </c>
      <c r="W16" s="19">
        <v>0</v>
      </c>
      <c r="X16" s="55"/>
    </row>
    <row r="17" spans="1:24" ht="15" customHeight="1" x14ac:dyDescent="0.15">
      <c r="A17" s="20" t="s">
        <v>22</v>
      </c>
      <c r="B17" s="21" t="s">
        <v>195</v>
      </c>
      <c r="C17" s="22">
        <v>0</v>
      </c>
      <c r="D17" s="56"/>
      <c r="E17" s="20" t="s">
        <v>22</v>
      </c>
      <c r="F17" s="21" t="s">
        <v>23</v>
      </c>
      <c r="G17" s="22">
        <v>0</v>
      </c>
      <c r="H17" s="56"/>
      <c r="I17" s="20" t="s">
        <v>22</v>
      </c>
      <c r="J17" s="21" t="s">
        <v>23</v>
      </c>
      <c r="K17" s="22">
        <v>0</v>
      </c>
      <c r="L17" s="56"/>
      <c r="M17" s="20" t="s">
        <v>22</v>
      </c>
      <c r="N17" s="21" t="s">
        <v>195</v>
      </c>
      <c r="O17" s="22">
        <v>0</v>
      </c>
      <c r="P17" s="56"/>
      <c r="Q17" s="20" t="s">
        <v>22</v>
      </c>
      <c r="R17" s="21" t="s">
        <v>23</v>
      </c>
      <c r="S17" s="22">
        <v>0</v>
      </c>
      <c r="T17" s="56"/>
      <c r="U17" s="20" t="s">
        <v>22</v>
      </c>
      <c r="V17" s="21" t="s">
        <v>23</v>
      </c>
      <c r="W17" s="22">
        <v>0</v>
      </c>
      <c r="X17" s="56"/>
    </row>
    <row r="18" spans="1:24" ht="15" customHeight="1" x14ac:dyDescent="0.15">
      <c r="A18" s="17">
        <v>0</v>
      </c>
      <c r="B18" s="18" t="s">
        <v>23</v>
      </c>
      <c r="C18" s="19">
        <v>0</v>
      </c>
      <c r="D18" s="55"/>
      <c r="E18" s="17">
        <v>23</v>
      </c>
      <c r="F18" s="18" t="s">
        <v>192</v>
      </c>
      <c r="G18" s="19">
        <v>200</v>
      </c>
      <c r="H18" s="55"/>
      <c r="I18" s="17">
        <v>12</v>
      </c>
      <c r="J18" s="18" t="s">
        <v>861</v>
      </c>
      <c r="K18" s="19">
        <v>3050</v>
      </c>
      <c r="L18" s="55"/>
      <c r="M18" s="17">
        <v>20</v>
      </c>
      <c r="N18" s="18" t="s">
        <v>193</v>
      </c>
      <c r="O18" s="19">
        <v>350</v>
      </c>
      <c r="P18" s="55"/>
      <c r="Q18" s="17">
        <v>19</v>
      </c>
      <c r="R18" s="18" t="s">
        <v>200</v>
      </c>
      <c r="S18" s="19">
        <v>150</v>
      </c>
      <c r="T18" s="55"/>
      <c r="U18" s="17">
        <v>0</v>
      </c>
      <c r="V18" s="18" t="s">
        <v>23</v>
      </c>
      <c r="W18" s="19">
        <v>0</v>
      </c>
      <c r="X18" s="55"/>
    </row>
    <row r="19" spans="1:24" ht="15" customHeight="1" x14ac:dyDescent="0.15">
      <c r="A19" s="20" t="s">
        <v>22</v>
      </c>
      <c r="B19" s="21" t="s">
        <v>23</v>
      </c>
      <c r="C19" s="22">
        <v>0</v>
      </c>
      <c r="D19" s="56"/>
      <c r="E19" s="20" t="s">
        <v>22</v>
      </c>
      <c r="F19" s="21" t="s">
        <v>23</v>
      </c>
      <c r="G19" s="22">
        <v>0</v>
      </c>
      <c r="H19" s="56"/>
      <c r="I19" s="20" t="s">
        <v>22</v>
      </c>
      <c r="J19" s="21" t="s">
        <v>23</v>
      </c>
      <c r="K19" s="22">
        <v>0</v>
      </c>
      <c r="L19" s="56"/>
      <c r="M19" s="20" t="s">
        <v>22</v>
      </c>
      <c r="N19" s="21" t="s">
        <v>149</v>
      </c>
      <c r="O19" s="22">
        <v>0</v>
      </c>
      <c r="P19" s="56"/>
      <c r="Q19" s="20" t="s">
        <v>22</v>
      </c>
      <c r="R19" s="21" t="s">
        <v>23</v>
      </c>
      <c r="S19" s="22">
        <v>0</v>
      </c>
      <c r="T19" s="56"/>
      <c r="U19" s="20" t="s">
        <v>22</v>
      </c>
      <c r="V19" s="21" t="s">
        <v>23</v>
      </c>
      <c r="W19" s="22">
        <v>0</v>
      </c>
      <c r="X19" s="56"/>
    </row>
    <row r="20" spans="1:24" ht="15" customHeight="1" x14ac:dyDescent="0.15">
      <c r="A20" s="17">
        <v>0</v>
      </c>
      <c r="B20" s="18" t="s">
        <v>23</v>
      </c>
      <c r="C20" s="19">
        <v>0</v>
      </c>
      <c r="D20" s="55"/>
      <c r="E20" s="17">
        <v>24</v>
      </c>
      <c r="F20" s="18" t="s">
        <v>887</v>
      </c>
      <c r="G20" s="19">
        <v>150</v>
      </c>
      <c r="H20" s="55"/>
      <c r="I20" s="17">
        <v>17</v>
      </c>
      <c r="J20" s="18" t="s">
        <v>194</v>
      </c>
      <c r="K20" s="19">
        <v>1000</v>
      </c>
      <c r="L20" s="55"/>
      <c r="M20" s="17">
        <v>0</v>
      </c>
      <c r="N20" s="18" t="s">
        <v>23</v>
      </c>
      <c r="O20" s="19">
        <v>0</v>
      </c>
      <c r="P20" s="55"/>
      <c r="Q20" s="17">
        <v>20</v>
      </c>
      <c r="R20" s="18" t="s">
        <v>201</v>
      </c>
      <c r="S20" s="19">
        <v>250</v>
      </c>
      <c r="T20" s="55"/>
      <c r="U20" s="17">
        <v>0</v>
      </c>
      <c r="V20" s="18" t="s">
        <v>23</v>
      </c>
      <c r="W20" s="19">
        <v>0</v>
      </c>
      <c r="X20" s="55"/>
    </row>
    <row r="21" spans="1:24" ht="15" customHeight="1" x14ac:dyDescent="0.15">
      <c r="A21" s="20" t="s">
        <v>22</v>
      </c>
      <c r="B21" s="21" t="s">
        <v>23</v>
      </c>
      <c r="C21" s="22">
        <v>0</v>
      </c>
      <c r="D21" s="56"/>
      <c r="E21" s="20" t="s">
        <v>22</v>
      </c>
      <c r="F21" s="21" t="s">
        <v>23</v>
      </c>
      <c r="G21" s="22">
        <v>0</v>
      </c>
      <c r="H21" s="56"/>
      <c r="I21" s="20" t="s">
        <v>22</v>
      </c>
      <c r="J21" s="21" t="s">
        <v>195</v>
      </c>
      <c r="K21" s="22">
        <v>0</v>
      </c>
      <c r="L21" s="56"/>
      <c r="M21" s="20" t="s">
        <v>22</v>
      </c>
      <c r="N21" s="21" t="s">
        <v>23</v>
      </c>
      <c r="O21" s="22">
        <v>0</v>
      </c>
      <c r="P21" s="56"/>
      <c r="Q21" s="20" t="s">
        <v>22</v>
      </c>
      <c r="R21" s="21" t="s">
        <v>23</v>
      </c>
      <c r="S21" s="22">
        <v>0</v>
      </c>
      <c r="T21" s="56"/>
      <c r="U21" s="20" t="s">
        <v>22</v>
      </c>
      <c r="V21" s="21" t="s">
        <v>23</v>
      </c>
      <c r="W21" s="22">
        <v>0</v>
      </c>
      <c r="X21" s="56"/>
    </row>
    <row r="22" spans="1:24" ht="15" customHeight="1" x14ac:dyDescent="0.15">
      <c r="A22" s="17">
        <v>0</v>
      </c>
      <c r="B22" s="18" t="s">
        <v>23</v>
      </c>
      <c r="C22" s="19">
        <v>0</v>
      </c>
      <c r="D22" s="55"/>
      <c r="E22" s="17">
        <v>25</v>
      </c>
      <c r="F22" s="18" t="s">
        <v>193</v>
      </c>
      <c r="G22" s="19">
        <v>100</v>
      </c>
      <c r="H22" s="55"/>
      <c r="I22" s="17">
        <v>0</v>
      </c>
      <c r="J22" s="18" t="s">
        <v>23</v>
      </c>
      <c r="K22" s="19">
        <v>0</v>
      </c>
      <c r="L22" s="55"/>
      <c r="M22" s="17">
        <v>0</v>
      </c>
      <c r="N22" s="18" t="s">
        <v>23</v>
      </c>
      <c r="O22" s="19">
        <v>0</v>
      </c>
      <c r="P22" s="55"/>
      <c r="Q22" s="17">
        <v>21</v>
      </c>
      <c r="R22" s="18" t="s">
        <v>192</v>
      </c>
      <c r="S22" s="19">
        <v>250</v>
      </c>
      <c r="T22" s="55"/>
      <c r="U22" s="17">
        <v>0</v>
      </c>
      <c r="V22" s="18" t="s">
        <v>23</v>
      </c>
      <c r="W22" s="19">
        <v>0</v>
      </c>
      <c r="X22" s="55"/>
    </row>
    <row r="23" spans="1:24" ht="15" customHeight="1" x14ac:dyDescent="0.15">
      <c r="A23" s="20" t="s">
        <v>22</v>
      </c>
      <c r="B23" s="21" t="s">
        <v>23</v>
      </c>
      <c r="C23" s="22">
        <v>0</v>
      </c>
      <c r="D23" s="56"/>
      <c r="E23" s="20" t="s">
        <v>22</v>
      </c>
      <c r="F23" s="21" t="s">
        <v>149</v>
      </c>
      <c r="G23" s="22">
        <v>0</v>
      </c>
      <c r="H23" s="56"/>
      <c r="I23" s="20" t="s">
        <v>22</v>
      </c>
      <c r="J23" s="21" t="s">
        <v>23</v>
      </c>
      <c r="K23" s="22">
        <v>0</v>
      </c>
      <c r="L23" s="56"/>
      <c r="M23" s="20" t="s">
        <v>22</v>
      </c>
      <c r="N23" s="21" t="s">
        <v>23</v>
      </c>
      <c r="O23" s="22">
        <v>0</v>
      </c>
      <c r="P23" s="56"/>
      <c r="Q23" s="20" t="s">
        <v>22</v>
      </c>
      <c r="R23" s="21" t="s">
        <v>23</v>
      </c>
      <c r="S23" s="22">
        <v>0</v>
      </c>
      <c r="T23" s="56"/>
      <c r="U23" s="20" t="s">
        <v>22</v>
      </c>
      <c r="V23" s="21" t="s">
        <v>23</v>
      </c>
      <c r="W23" s="22">
        <v>0</v>
      </c>
      <c r="X23" s="56"/>
    </row>
    <row r="24" spans="1:24" ht="15" customHeight="1" x14ac:dyDescent="0.15">
      <c r="A24" s="17">
        <v>0</v>
      </c>
      <c r="B24" s="18" t="s">
        <v>23</v>
      </c>
      <c r="C24" s="19">
        <v>0</v>
      </c>
      <c r="D24" s="55"/>
      <c r="E24" s="17">
        <v>0</v>
      </c>
      <c r="F24" s="18" t="s">
        <v>23</v>
      </c>
      <c r="G24" s="19">
        <v>0</v>
      </c>
      <c r="H24" s="55"/>
      <c r="I24" s="17">
        <v>0</v>
      </c>
      <c r="J24" s="18" t="s">
        <v>23</v>
      </c>
      <c r="K24" s="19">
        <v>0</v>
      </c>
      <c r="L24" s="55"/>
      <c r="M24" s="17">
        <v>0</v>
      </c>
      <c r="N24" s="18" t="s">
        <v>23</v>
      </c>
      <c r="O24" s="19">
        <v>0</v>
      </c>
      <c r="P24" s="55"/>
      <c r="Q24" s="17">
        <v>22</v>
      </c>
      <c r="R24" s="18" t="s">
        <v>887</v>
      </c>
      <c r="S24" s="19">
        <v>200</v>
      </c>
      <c r="T24" s="55"/>
      <c r="U24" s="17">
        <v>0</v>
      </c>
      <c r="V24" s="18" t="s">
        <v>23</v>
      </c>
      <c r="W24" s="19">
        <v>0</v>
      </c>
      <c r="X24" s="55"/>
    </row>
    <row r="25" spans="1:24" ht="15" customHeight="1" x14ac:dyDescent="0.15">
      <c r="A25" s="20" t="s">
        <v>22</v>
      </c>
      <c r="B25" s="21" t="s">
        <v>23</v>
      </c>
      <c r="C25" s="22">
        <v>0</v>
      </c>
      <c r="D25" s="56"/>
      <c r="E25" s="20" t="s">
        <v>22</v>
      </c>
      <c r="F25" s="21" t="s">
        <v>23</v>
      </c>
      <c r="G25" s="22">
        <v>0</v>
      </c>
      <c r="H25" s="56"/>
      <c r="I25" s="20" t="s">
        <v>22</v>
      </c>
      <c r="J25" s="21" t="s">
        <v>23</v>
      </c>
      <c r="K25" s="22">
        <v>0</v>
      </c>
      <c r="L25" s="56"/>
      <c r="M25" s="20" t="s">
        <v>22</v>
      </c>
      <c r="N25" s="21" t="s">
        <v>23</v>
      </c>
      <c r="O25" s="22">
        <v>0</v>
      </c>
      <c r="P25" s="56"/>
      <c r="Q25" s="20" t="s">
        <v>22</v>
      </c>
      <c r="R25" s="21" t="s">
        <v>23</v>
      </c>
      <c r="S25" s="22">
        <v>0</v>
      </c>
      <c r="T25" s="56"/>
      <c r="U25" s="20" t="s">
        <v>22</v>
      </c>
      <c r="V25" s="21" t="s">
        <v>23</v>
      </c>
      <c r="W25" s="22">
        <v>0</v>
      </c>
      <c r="X25" s="56"/>
    </row>
    <row r="26" spans="1:24" ht="15" customHeight="1" x14ac:dyDescent="0.15">
      <c r="A26" s="17"/>
      <c r="B26" s="18"/>
      <c r="C26" s="19"/>
      <c r="D26" s="55"/>
      <c r="E26" s="17"/>
      <c r="F26" s="18"/>
      <c r="G26" s="19"/>
      <c r="H26" s="55"/>
      <c r="I26" s="17"/>
      <c r="J26" s="18"/>
      <c r="K26" s="19"/>
      <c r="L26" s="55"/>
      <c r="M26" s="17"/>
      <c r="N26" s="18"/>
      <c r="O26" s="19"/>
      <c r="P26" s="55"/>
      <c r="Q26" s="17"/>
      <c r="R26" s="18"/>
      <c r="S26" s="19"/>
      <c r="T26" s="55"/>
      <c r="U26" s="17"/>
      <c r="V26" s="18"/>
      <c r="W26" s="19"/>
      <c r="X26" s="55"/>
    </row>
    <row r="27" spans="1:24" ht="15" customHeight="1" x14ac:dyDescent="0.15">
      <c r="A27" s="20"/>
      <c r="B27" s="21"/>
      <c r="C27" s="22"/>
      <c r="D27" s="56"/>
      <c r="E27" s="20"/>
      <c r="F27" s="21"/>
      <c r="G27" s="22"/>
      <c r="H27" s="56"/>
      <c r="I27" s="20"/>
      <c r="J27" s="21"/>
      <c r="K27" s="22"/>
      <c r="L27" s="56"/>
      <c r="M27" s="20"/>
      <c r="N27" s="21"/>
      <c r="O27" s="22"/>
      <c r="P27" s="56"/>
      <c r="Q27" s="20"/>
      <c r="R27" s="21"/>
      <c r="S27" s="22"/>
      <c r="T27" s="56"/>
      <c r="U27" s="20"/>
      <c r="V27" s="21"/>
      <c r="W27" s="22"/>
      <c r="X27" s="56"/>
    </row>
    <row r="28" spans="1:24" ht="15" customHeight="1" x14ac:dyDescent="0.15">
      <c r="A28" s="17"/>
      <c r="B28" s="18"/>
      <c r="C28" s="19"/>
      <c r="D28" s="55"/>
      <c r="E28" s="17"/>
      <c r="F28" s="18"/>
      <c r="G28" s="19"/>
      <c r="H28" s="55"/>
      <c r="I28" s="17"/>
      <c r="J28" s="18"/>
      <c r="K28" s="19"/>
      <c r="L28" s="55"/>
      <c r="M28" s="17"/>
      <c r="N28" s="18"/>
      <c r="O28" s="19"/>
      <c r="P28" s="55"/>
      <c r="Q28" s="17"/>
      <c r="R28" s="18"/>
      <c r="S28" s="19"/>
      <c r="T28" s="55"/>
      <c r="U28" s="17"/>
      <c r="V28" s="18"/>
      <c r="W28" s="19"/>
      <c r="X28" s="55"/>
    </row>
    <row r="29" spans="1:24" ht="15" customHeight="1" x14ac:dyDescent="0.15">
      <c r="A29" s="20"/>
      <c r="B29" s="21"/>
      <c r="C29" s="22"/>
      <c r="D29" s="56"/>
      <c r="E29" s="20"/>
      <c r="F29" s="21"/>
      <c r="G29" s="22"/>
      <c r="H29" s="56"/>
      <c r="I29" s="20"/>
      <c r="J29" s="21"/>
      <c r="K29" s="22"/>
      <c r="L29" s="56"/>
      <c r="M29" s="20"/>
      <c r="N29" s="21"/>
      <c r="O29" s="22"/>
      <c r="P29" s="56"/>
      <c r="Q29" s="20"/>
      <c r="R29" s="21"/>
      <c r="S29" s="22"/>
      <c r="T29" s="56"/>
      <c r="U29" s="20"/>
      <c r="V29" s="21"/>
      <c r="W29" s="22"/>
      <c r="X29" s="56"/>
    </row>
    <row r="30" spans="1:24" ht="15" customHeight="1" x14ac:dyDescent="0.15">
      <c r="A30" s="17"/>
      <c r="B30" s="18"/>
      <c r="C30" s="19"/>
      <c r="D30" s="55"/>
      <c r="E30" s="17"/>
      <c r="F30" s="18"/>
      <c r="G30" s="19"/>
      <c r="H30" s="55"/>
      <c r="I30" s="17"/>
      <c r="J30" s="18"/>
      <c r="K30" s="19"/>
      <c r="L30" s="55"/>
      <c r="M30" s="17"/>
      <c r="N30" s="18"/>
      <c r="O30" s="19"/>
      <c r="P30" s="55"/>
      <c r="Q30" s="17"/>
      <c r="R30" s="18"/>
      <c r="S30" s="19"/>
      <c r="T30" s="55"/>
      <c r="U30" s="17"/>
      <c r="V30" s="18"/>
      <c r="W30" s="19"/>
      <c r="X30" s="55"/>
    </row>
    <row r="31" spans="1:24" ht="15" customHeight="1" x14ac:dyDescent="0.15">
      <c r="A31" s="20"/>
      <c r="B31" s="21"/>
      <c r="C31" s="22"/>
      <c r="D31" s="56"/>
      <c r="E31" s="20"/>
      <c r="F31" s="21"/>
      <c r="G31" s="22"/>
      <c r="H31" s="56"/>
      <c r="I31" s="20"/>
      <c r="J31" s="21"/>
      <c r="K31" s="22"/>
      <c r="L31" s="56"/>
      <c r="M31" s="20"/>
      <c r="N31" s="21"/>
      <c r="O31" s="22"/>
      <c r="P31" s="56"/>
      <c r="Q31" s="20"/>
      <c r="R31" s="21"/>
      <c r="S31" s="22"/>
      <c r="T31" s="56"/>
      <c r="U31" s="20"/>
      <c r="V31" s="21"/>
      <c r="W31" s="22"/>
      <c r="X31" s="56"/>
    </row>
    <row r="32" spans="1:24" ht="15" customHeight="1" x14ac:dyDescent="0.15">
      <c r="A32" s="17"/>
      <c r="B32" s="18"/>
      <c r="C32" s="19"/>
      <c r="D32" s="55"/>
      <c r="E32" s="17"/>
      <c r="F32" s="18"/>
      <c r="G32" s="19"/>
      <c r="H32" s="55"/>
      <c r="I32" s="17"/>
      <c r="J32" s="18"/>
      <c r="K32" s="19"/>
      <c r="L32" s="55"/>
      <c r="M32" s="17"/>
      <c r="N32" s="18"/>
      <c r="O32" s="19"/>
      <c r="P32" s="55"/>
      <c r="Q32" s="17"/>
      <c r="R32" s="18"/>
      <c r="S32" s="19"/>
      <c r="T32" s="55"/>
      <c r="U32" s="17"/>
      <c r="V32" s="18"/>
      <c r="W32" s="19"/>
      <c r="X32" s="55"/>
    </row>
    <row r="33" spans="1:24" ht="15" customHeight="1" x14ac:dyDescent="0.15">
      <c r="A33" s="20"/>
      <c r="B33" s="21"/>
      <c r="C33" s="22"/>
      <c r="D33" s="56"/>
      <c r="E33" s="20"/>
      <c r="F33" s="21"/>
      <c r="G33" s="22"/>
      <c r="H33" s="56"/>
      <c r="I33" s="20"/>
      <c r="J33" s="21"/>
      <c r="K33" s="22"/>
      <c r="L33" s="56"/>
      <c r="M33" s="20"/>
      <c r="N33" s="21"/>
      <c r="O33" s="22"/>
      <c r="P33" s="56"/>
      <c r="Q33" s="20"/>
      <c r="R33" s="21"/>
      <c r="S33" s="22"/>
      <c r="T33" s="56"/>
      <c r="U33" s="20"/>
      <c r="V33" s="21"/>
      <c r="W33" s="22"/>
      <c r="X33" s="56"/>
    </row>
    <row r="34" spans="1:24" ht="15" customHeight="1" x14ac:dyDescent="0.15">
      <c r="A34" s="17"/>
      <c r="B34" s="18"/>
      <c r="C34" s="19"/>
      <c r="D34" s="55"/>
      <c r="E34" s="17"/>
      <c r="F34" s="18"/>
      <c r="G34" s="19"/>
      <c r="H34" s="55"/>
      <c r="I34" s="17"/>
      <c r="J34" s="18"/>
      <c r="K34" s="19"/>
      <c r="L34" s="55"/>
      <c r="M34" s="17"/>
      <c r="N34" s="18"/>
      <c r="O34" s="19"/>
      <c r="P34" s="55"/>
      <c r="Q34" s="17"/>
      <c r="R34" s="18"/>
      <c r="S34" s="19"/>
      <c r="T34" s="55"/>
      <c r="U34" s="17"/>
      <c r="V34" s="18"/>
      <c r="W34" s="19"/>
      <c r="X34" s="55"/>
    </row>
    <row r="35" spans="1:24" ht="15" customHeight="1" x14ac:dyDescent="0.15">
      <c r="A35" s="20"/>
      <c r="B35" s="21"/>
      <c r="C35" s="22"/>
      <c r="D35" s="56"/>
      <c r="E35" s="20"/>
      <c r="F35" s="21"/>
      <c r="G35" s="22"/>
      <c r="H35" s="56"/>
      <c r="I35" s="20"/>
      <c r="J35" s="21"/>
      <c r="K35" s="22"/>
      <c r="L35" s="56"/>
      <c r="M35" s="20"/>
      <c r="N35" s="21"/>
      <c r="O35" s="22"/>
      <c r="P35" s="56"/>
      <c r="Q35" s="20"/>
      <c r="R35" s="21"/>
      <c r="S35" s="22"/>
      <c r="T35" s="56"/>
      <c r="U35" s="20"/>
      <c r="V35" s="21"/>
      <c r="W35" s="22"/>
      <c r="X35" s="56"/>
    </row>
    <row r="36" spans="1:24" ht="15" customHeight="1" x14ac:dyDescent="0.15">
      <c r="A36" s="17"/>
      <c r="B36" s="18"/>
      <c r="C36" s="19"/>
      <c r="D36" s="55"/>
      <c r="E36" s="17"/>
      <c r="F36" s="18"/>
      <c r="G36" s="19"/>
      <c r="H36" s="55"/>
      <c r="I36" s="17"/>
      <c r="J36" s="18"/>
      <c r="K36" s="19"/>
      <c r="L36" s="55"/>
      <c r="M36" s="17"/>
      <c r="N36" s="18"/>
      <c r="O36" s="19"/>
      <c r="P36" s="55"/>
      <c r="Q36" s="17"/>
      <c r="R36" s="18"/>
      <c r="S36" s="19"/>
      <c r="T36" s="55"/>
      <c r="U36" s="17"/>
      <c r="V36" s="18"/>
      <c r="W36" s="19"/>
      <c r="X36" s="55"/>
    </row>
    <row r="37" spans="1:24" ht="15" customHeight="1" x14ac:dyDescent="0.15">
      <c r="A37" s="20"/>
      <c r="B37" s="21"/>
      <c r="C37" s="22"/>
      <c r="D37" s="56"/>
      <c r="E37" s="20"/>
      <c r="F37" s="21"/>
      <c r="G37" s="22"/>
      <c r="H37" s="56"/>
      <c r="I37" s="20"/>
      <c r="J37" s="21"/>
      <c r="K37" s="22"/>
      <c r="L37" s="56"/>
      <c r="M37" s="20"/>
      <c r="N37" s="21"/>
      <c r="O37" s="22"/>
      <c r="P37" s="56"/>
      <c r="Q37" s="20"/>
      <c r="R37" s="21"/>
      <c r="S37" s="22"/>
      <c r="T37" s="56"/>
      <c r="U37" s="20"/>
      <c r="V37" s="21"/>
      <c r="W37" s="22"/>
      <c r="X37" s="56"/>
    </row>
    <row r="38" spans="1:24" ht="15" customHeight="1" x14ac:dyDescent="0.15">
      <c r="A38" s="17"/>
      <c r="B38" s="18"/>
      <c r="C38" s="19"/>
      <c r="D38" s="55"/>
      <c r="E38" s="17"/>
      <c r="F38" s="18"/>
      <c r="G38" s="19"/>
      <c r="H38" s="55"/>
      <c r="I38" s="17"/>
      <c r="J38" s="18"/>
      <c r="K38" s="19"/>
      <c r="L38" s="55"/>
      <c r="M38" s="17"/>
      <c r="N38" s="18"/>
      <c r="O38" s="19"/>
      <c r="P38" s="55"/>
      <c r="Q38" s="17"/>
      <c r="R38" s="18"/>
      <c r="S38" s="19"/>
      <c r="T38" s="55"/>
      <c r="U38" s="17"/>
      <c r="V38" s="18"/>
      <c r="W38" s="19"/>
      <c r="X38" s="55"/>
    </row>
    <row r="39" spans="1:24" ht="15" customHeight="1" x14ac:dyDescent="0.15">
      <c r="A39" s="20"/>
      <c r="B39" s="21"/>
      <c r="C39" s="22"/>
      <c r="D39" s="56"/>
      <c r="E39" s="20"/>
      <c r="F39" s="21"/>
      <c r="G39" s="22"/>
      <c r="H39" s="56"/>
      <c r="I39" s="20"/>
      <c r="J39" s="21"/>
      <c r="K39" s="22"/>
      <c r="L39" s="56"/>
      <c r="M39" s="20"/>
      <c r="N39" s="21"/>
      <c r="O39" s="22"/>
      <c r="P39" s="56"/>
      <c r="Q39" s="20"/>
      <c r="R39" s="21"/>
      <c r="S39" s="22"/>
      <c r="T39" s="56"/>
      <c r="U39" s="20"/>
      <c r="V39" s="21"/>
      <c r="W39" s="22"/>
      <c r="X39" s="56"/>
    </row>
    <row r="40" spans="1:24" ht="15" customHeight="1" x14ac:dyDescent="0.15">
      <c r="A40" s="17"/>
      <c r="B40" s="18"/>
      <c r="C40" s="19"/>
      <c r="D40" s="55"/>
      <c r="E40" s="17"/>
      <c r="F40" s="18"/>
      <c r="G40" s="19"/>
      <c r="H40" s="55"/>
      <c r="I40" s="17"/>
      <c r="J40" s="18"/>
      <c r="K40" s="19"/>
      <c r="L40" s="55"/>
      <c r="M40" s="17"/>
      <c r="N40" s="18"/>
      <c r="O40" s="19"/>
      <c r="P40" s="55"/>
      <c r="Q40" s="17"/>
      <c r="R40" s="18"/>
      <c r="S40" s="19"/>
      <c r="T40" s="55"/>
      <c r="U40" s="17"/>
      <c r="V40" s="18"/>
      <c r="W40" s="19"/>
      <c r="X40" s="55"/>
    </row>
    <row r="41" spans="1:24" ht="15" customHeight="1" x14ac:dyDescent="0.15">
      <c r="A41" s="23"/>
      <c r="B41" s="24"/>
      <c r="C41" s="25"/>
      <c r="D41" s="57"/>
      <c r="E41" s="23"/>
      <c r="F41" s="24"/>
      <c r="G41" s="25"/>
      <c r="H41" s="57"/>
      <c r="I41" s="23"/>
      <c r="J41" s="24"/>
      <c r="K41" s="25"/>
      <c r="L41" s="57"/>
      <c r="M41" s="23"/>
      <c r="N41" s="24"/>
      <c r="O41" s="25"/>
      <c r="P41" s="57"/>
      <c r="Q41" s="23"/>
      <c r="R41" s="24"/>
      <c r="S41" s="25"/>
      <c r="T41" s="57"/>
      <c r="U41" s="23"/>
      <c r="V41" s="24"/>
      <c r="W41" s="25"/>
      <c r="X41" s="57"/>
    </row>
    <row r="42" spans="1:24" ht="15" customHeight="1" x14ac:dyDescent="0.15">
      <c r="A42" s="26"/>
      <c r="B42" s="27" t="s">
        <v>807</v>
      </c>
      <c r="C42" s="11">
        <f>C6+C8+C10+C12+C14+C16+C18+C20+C22+C24+C26+C28+C30+C32+C34+C36+C38+C40</f>
        <v>12900</v>
      </c>
      <c r="D42" s="58">
        <f>D6+D8+D10+D12+D14+D16+D18+D20+D22+D24+D26+D28+D30+D32+D34+D36+D38+D40</f>
        <v>0</v>
      </c>
      <c r="E42" s="26"/>
      <c r="F42" s="27" t="s">
        <v>807</v>
      </c>
      <c r="G42" s="11">
        <f>G6+G8+G10+G12+G14+G16+G18+G20+G22+G24+G26+G28+G30+G32+G34+G36+G38+G40</f>
        <v>2350</v>
      </c>
      <c r="H42" s="58">
        <f>H6+H8+H10+H12+H14+H16+H18+H20+H22+H24+H26+H28+H30+H32+H34+H36+H38+H40</f>
        <v>0</v>
      </c>
      <c r="I42" s="26"/>
      <c r="J42" s="27" t="s">
        <v>807</v>
      </c>
      <c r="K42" s="11">
        <f>K6+K8+K10+K12+K14+K16+K18+K20+K22+K24+K26+K28+K30+K32+K34+K36+K38+K40</f>
        <v>20150</v>
      </c>
      <c r="L42" s="58">
        <f>L6+L8+L10+L12+L14+L16+L18+L20+L22+L24+L26+L28+L30+L32+L34+L36+L38+L40</f>
        <v>0</v>
      </c>
      <c r="M42" s="26"/>
      <c r="N42" s="27" t="s">
        <v>807</v>
      </c>
      <c r="O42" s="11">
        <f>O6+O8+O10+O12+O14+O16+O18+O20+O22+O24+O26+O28+O30+O32+O34+O36+O38+O40</f>
        <v>3600</v>
      </c>
      <c r="P42" s="58">
        <f>P6+P8+P10+P12+P14+P16+P18+P20+P22+P24+P26+P28+P30+P32+P34+P36+P38+P40</f>
        <v>0</v>
      </c>
      <c r="Q42" s="26"/>
      <c r="R42" s="27" t="s">
        <v>807</v>
      </c>
      <c r="S42" s="11">
        <f>S6+S8+S10+S12+S14+S16+S18+S20+S22+S24+S26+S28+S30+S32+S34+S36+S38+S40</f>
        <v>6500</v>
      </c>
      <c r="T42" s="58">
        <f>T6+T8+T10+T12+T14+T16+T18+T20+T22+T24+T26+T28+T30+T32+T34+T36+T38+T40</f>
        <v>0</v>
      </c>
      <c r="U42" s="26"/>
      <c r="V42" s="27" t="s">
        <v>807</v>
      </c>
      <c r="W42" s="11">
        <f>W6+W8+W10+W12+W14+W16+W18+W20+W22+W24+W26+W28+W30+W32+W34+W36+W38+W40</f>
        <v>11900</v>
      </c>
      <c r="X42" s="58">
        <f>X6+X8+X10+X12+X14+X16+X18+X20+X22+X24+X26+X28+X30+X32+X34+X36+X38+X40</f>
        <v>0</v>
      </c>
    </row>
    <row r="43" spans="1:24" ht="15" customHeight="1" x14ac:dyDescent="0.15">
      <c r="A43" s="23"/>
      <c r="B43" s="28"/>
      <c r="C43" s="29">
        <f>C7+C9+C11+C13+C15+C17+C19+C21+C23+C25+C27+C29+C31+C33+C35+C37+C39+C41</f>
        <v>0</v>
      </c>
      <c r="D43" s="57">
        <f>D7+D9+D11+D13+D15+D17+D19+D21+D23+D25+D27+D29+D31+D33+D35+D37+D39+D41</f>
        <v>0</v>
      </c>
      <c r="E43" s="23"/>
      <c r="F43" s="28"/>
      <c r="G43" s="29">
        <f>G7+G9+G11+G13+G15+G17+G19+G21+G23+G25+G27+G29+G31+G33+G35+G37+G39+G41</f>
        <v>0</v>
      </c>
      <c r="H43" s="60">
        <f>H7+H9+H11+H13+H15+H17+H19+H21+H23+H25+H27+H29+H31+H33+H35+H37+H39+H41</f>
        <v>0</v>
      </c>
      <c r="I43" s="23"/>
      <c r="J43" s="28"/>
      <c r="K43" s="29">
        <f>K7+K9+K11+K13+K15+K17+K19+K21+K23+K25+K27+K29+K31+K33+K35+K37+K39+K41</f>
        <v>0</v>
      </c>
      <c r="L43" s="57">
        <f>L7+L9+L11+L13+L15+L17+L19+L21+L23+L25+L27+L29+L31+L33+L35+L37+L39+L41</f>
        <v>0</v>
      </c>
      <c r="M43" s="23"/>
      <c r="N43" s="28"/>
      <c r="O43" s="28">
        <f>O7+O9+O11+O13+O15+O17+O19+O21+O23+O25+O27+O29+O31+O33+O35+O37+O39+O41</f>
        <v>0</v>
      </c>
      <c r="P43" s="57">
        <f>P7+P9+P11+P13+P15+P17+P19+P21+P23+P25+P27+P29+P31+P33+P35+P37+P39+P41</f>
        <v>0</v>
      </c>
      <c r="Q43" s="23"/>
      <c r="R43" s="28"/>
      <c r="S43" s="29">
        <f>S7+S9+S11+S13+S15+S17+S19+S21+S23+S25+S27+S29+S31+S33+S35+S37+S39+S41</f>
        <v>0</v>
      </c>
      <c r="T43" s="57">
        <f>T7+T9+T11+T13+T15+T17+T19+T21+T23+T25+T27+T29+T31+T33+T35+T37+T39+T41</f>
        <v>0</v>
      </c>
      <c r="U43" s="23"/>
      <c r="V43" s="28"/>
      <c r="W43" s="29">
        <f>W7+W9+W11+W13+W15+W17+W19+W21+W23+W25+W27+W29+W31+W33+W35+W37+W39+W41</f>
        <v>0</v>
      </c>
      <c r="X43" s="57">
        <f>X7+X9+X11+X13+X15+X17+X19+X21+X23+X25+X27+X29+X31+X33+X35+X37+X39+X41</f>
        <v>0</v>
      </c>
    </row>
    <row r="44" spans="1:24" ht="15" customHeight="1" x14ac:dyDescent="0.15">
      <c r="A44" s="23"/>
      <c r="B44" s="28"/>
      <c r="C44" s="59"/>
      <c r="D44" s="59"/>
      <c r="E44" s="4"/>
      <c r="F44" s="28" t="s">
        <v>29</v>
      </c>
      <c r="G44" s="59"/>
      <c r="H44" s="59"/>
      <c r="I44" s="4"/>
      <c r="J44" s="28"/>
      <c r="K44" s="81">
        <f>C42+C43+G42+G43+K42+K43+O42+O43+S42+S43+W42+W43</f>
        <v>57400</v>
      </c>
      <c r="L44" s="82"/>
      <c r="M44" s="4"/>
      <c r="N44" s="30" t="s">
        <v>30</v>
      </c>
      <c r="O44" s="81">
        <f>D42+D43+H42+H43+L42+L43+P42+P43+T42+T43+X42+X43</f>
        <v>0</v>
      </c>
      <c r="P44" s="82"/>
      <c r="Q44" s="4" t="s">
        <v>31</v>
      </c>
      <c r="R44" s="28"/>
      <c r="S44" s="59"/>
      <c r="T44" s="59"/>
      <c r="U44" s="4"/>
      <c r="V44" s="28"/>
      <c r="W44" s="59"/>
      <c r="X44" s="66"/>
    </row>
    <row r="45" spans="1:24" ht="15" customHeight="1" x14ac:dyDescent="0.15">
      <c r="A45" s="1" t="s">
        <v>32</v>
      </c>
      <c r="C45" s="52"/>
      <c r="D45" s="52"/>
      <c r="G45" s="52"/>
      <c r="H45" s="61"/>
      <c r="K45" s="52"/>
      <c r="L45" s="52" t="s">
        <v>33</v>
      </c>
      <c r="O45" s="61"/>
      <c r="P45" s="52"/>
      <c r="S45" s="52"/>
      <c r="T45" s="52"/>
      <c r="W45" s="52"/>
      <c r="X45" s="52"/>
    </row>
    <row r="46" spans="1:24" ht="15" customHeight="1" x14ac:dyDescent="0.15">
      <c r="A46" s="1" t="s">
        <v>34</v>
      </c>
      <c r="C46" s="52"/>
      <c r="D46" s="52"/>
      <c r="G46" s="52"/>
      <c r="H46" s="52"/>
      <c r="K46" s="52"/>
      <c r="L46" s="52" t="s">
        <v>32</v>
      </c>
      <c r="O46" s="52"/>
      <c r="P46" s="52"/>
      <c r="S46" s="52"/>
      <c r="T46" s="52"/>
      <c r="W46" s="52"/>
      <c r="X46" s="52"/>
    </row>
    <row r="47" spans="1:24" ht="15" customHeight="1" x14ac:dyDescent="0.15">
      <c r="C47" s="52"/>
      <c r="D47" s="52"/>
      <c r="G47" s="52"/>
      <c r="H47" s="52"/>
      <c r="K47" s="52"/>
      <c r="L47" s="52"/>
      <c r="O47" s="52"/>
      <c r="P47" s="52"/>
      <c r="S47" s="52"/>
      <c r="T47" s="52"/>
      <c r="W47" s="52"/>
      <c r="X47" s="52"/>
    </row>
    <row r="48" spans="1:24" ht="15" customHeight="1" x14ac:dyDescent="0.15">
      <c r="C48" s="52"/>
      <c r="D48" s="52"/>
      <c r="G48" s="52"/>
      <c r="H48" s="52"/>
      <c r="K48" s="52"/>
      <c r="L48" s="52"/>
      <c r="O48" s="52"/>
      <c r="P48" s="52"/>
      <c r="S48" s="52"/>
      <c r="T48" s="52"/>
      <c r="W48" s="52"/>
      <c r="X48" s="52"/>
    </row>
    <row r="49" spans="3:24" ht="15" customHeight="1" x14ac:dyDescent="0.15">
      <c r="C49" s="52"/>
      <c r="D49" s="52"/>
      <c r="G49" s="52"/>
      <c r="H49" s="52"/>
      <c r="K49" s="52"/>
      <c r="L49" s="52"/>
      <c r="O49" s="52"/>
      <c r="P49" s="52"/>
      <c r="S49" s="52"/>
      <c r="T49" s="52"/>
      <c r="W49" s="52"/>
      <c r="X49" s="52"/>
    </row>
    <row r="50" spans="3:24" ht="15" customHeight="1" x14ac:dyDescent="0.15">
      <c r="C50" s="52"/>
      <c r="D50" s="52"/>
      <c r="G50" s="52"/>
      <c r="H50" s="52"/>
      <c r="K50" s="52"/>
      <c r="L50" s="52"/>
      <c r="O50" s="52"/>
      <c r="P50" s="52"/>
      <c r="S50" s="52"/>
      <c r="T50" s="52"/>
      <c r="W50" s="52"/>
      <c r="X50" s="52"/>
    </row>
    <row r="51" spans="3:24" ht="15" customHeight="1" x14ac:dyDescent="0.15">
      <c r="C51" s="52"/>
      <c r="D51" s="52"/>
      <c r="G51" s="52"/>
      <c r="H51" s="52"/>
      <c r="K51" s="52"/>
      <c r="L51" s="52"/>
      <c r="O51" s="52"/>
      <c r="P51" s="52"/>
      <c r="S51" s="52"/>
      <c r="T51" s="52"/>
      <c r="W51" s="52"/>
      <c r="X51" s="52"/>
    </row>
    <row r="52" spans="3:24" ht="15.2" customHeight="1" x14ac:dyDescent="0.15">
      <c r="C52" s="52"/>
      <c r="D52" s="52"/>
      <c r="G52" s="52"/>
      <c r="H52" s="52"/>
      <c r="K52" s="52"/>
      <c r="L52" s="52"/>
      <c r="O52" s="52"/>
      <c r="P52" s="52"/>
      <c r="S52" s="52"/>
      <c r="T52" s="52"/>
      <c r="W52" s="52"/>
      <c r="X52" s="52"/>
    </row>
    <row r="53" spans="3:24" ht="15.2" customHeight="1" x14ac:dyDescent="0.15">
      <c r="C53" s="52"/>
      <c r="D53" s="52"/>
      <c r="G53" s="52"/>
      <c r="H53" s="52"/>
      <c r="K53" s="52"/>
      <c r="L53" s="52"/>
      <c r="O53" s="52"/>
      <c r="P53" s="52"/>
      <c r="S53" s="52"/>
      <c r="T53" s="52"/>
      <c r="W53" s="52"/>
      <c r="X53" s="52"/>
    </row>
    <row r="54" spans="3:24" ht="15.2" customHeight="1" x14ac:dyDescent="0.15">
      <c r="C54" s="52"/>
      <c r="D54" s="52"/>
      <c r="G54" s="52"/>
      <c r="H54" s="52"/>
      <c r="K54" s="52"/>
      <c r="L54" s="52"/>
      <c r="O54" s="52"/>
      <c r="P54" s="52"/>
      <c r="S54" s="52"/>
      <c r="T54" s="52"/>
      <c r="W54" s="52"/>
      <c r="X54" s="52"/>
    </row>
    <row r="55" spans="3:24" ht="15.2" customHeight="1" x14ac:dyDescent="0.15">
      <c r="C55" s="52"/>
      <c r="D55" s="52"/>
      <c r="G55" s="52"/>
      <c r="H55" s="52"/>
      <c r="K55" s="52"/>
      <c r="L55" s="52"/>
      <c r="O55" s="52"/>
      <c r="P55" s="52"/>
      <c r="S55" s="52"/>
      <c r="T55" s="52"/>
      <c r="W55" s="52"/>
      <c r="X55" s="52"/>
    </row>
    <row r="56" spans="3:24" ht="15.2" customHeight="1" x14ac:dyDescent="0.15">
      <c r="C56" s="52"/>
      <c r="D56" s="52"/>
      <c r="G56" s="52"/>
      <c r="H56" s="52"/>
      <c r="K56" s="52"/>
      <c r="L56" s="52"/>
      <c r="O56" s="52"/>
      <c r="P56" s="52"/>
      <c r="S56" s="52"/>
      <c r="T56" s="52"/>
      <c r="W56" s="52"/>
      <c r="X56" s="52"/>
    </row>
    <row r="57" spans="3:24" ht="15.2" customHeight="1" x14ac:dyDescent="0.15">
      <c r="C57" s="52"/>
      <c r="D57" s="52"/>
      <c r="G57" s="52"/>
      <c r="H57" s="52"/>
      <c r="K57" s="52"/>
      <c r="L57" s="52"/>
      <c r="O57" s="52"/>
      <c r="P57" s="52"/>
      <c r="S57" s="52"/>
      <c r="T57" s="52"/>
      <c r="W57" s="52"/>
      <c r="X57" s="52"/>
    </row>
    <row r="58" spans="3:24" ht="15.2" customHeight="1" x14ac:dyDescent="0.15">
      <c r="C58" s="52"/>
      <c r="D58" s="52"/>
      <c r="G58" s="52"/>
      <c r="H58" s="52"/>
      <c r="K58" s="52"/>
      <c r="L58" s="52"/>
      <c r="O58" s="52"/>
      <c r="P58" s="52"/>
      <c r="S58" s="52"/>
      <c r="T58" s="52"/>
      <c r="W58" s="52"/>
      <c r="X58" s="52"/>
    </row>
    <row r="59" spans="3:24" ht="15.2" customHeight="1" x14ac:dyDescent="0.15">
      <c r="C59" s="52"/>
      <c r="D59" s="52"/>
      <c r="G59" s="52"/>
      <c r="H59" s="52"/>
      <c r="K59" s="52"/>
      <c r="L59" s="52"/>
      <c r="O59" s="52"/>
      <c r="P59" s="52"/>
      <c r="S59" s="52"/>
      <c r="T59" s="52"/>
      <c r="W59" s="52"/>
      <c r="X59" s="52"/>
    </row>
    <row r="60" spans="3:24" ht="15.2" customHeight="1" x14ac:dyDescent="0.15">
      <c r="C60" s="52"/>
      <c r="D60" s="52"/>
      <c r="G60" s="52"/>
      <c r="H60" s="52"/>
      <c r="K60" s="52"/>
      <c r="L60" s="52"/>
      <c r="O60" s="52"/>
      <c r="P60" s="52"/>
      <c r="S60" s="52"/>
      <c r="T60" s="52"/>
      <c r="W60" s="52"/>
      <c r="X60" s="52"/>
    </row>
    <row r="61" spans="3:24" ht="15.2" customHeight="1" x14ac:dyDescent="0.15">
      <c r="C61" s="52"/>
      <c r="D61" s="52"/>
      <c r="G61" s="52"/>
      <c r="H61" s="52"/>
      <c r="K61" s="52"/>
      <c r="L61" s="52"/>
      <c r="O61" s="52"/>
      <c r="P61" s="52"/>
      <c r="S61" s="52"/>
      <c r="T61" s="52"/>
      <c r="W61" s="52"/>
      <c r="X61" s="52"/>
    </row>
    <row r="62" spans="3:24" ht="15.2" customHeight="1" x14ac:dyDescent="0.15">
      <c r="C62" s="52"/>
      <c r="D62" s="52"/>
      <c r="G62" s="52"/>
      <c r="H62" s="52"/>
      <c r="K62" s="52"/>
      <c r="L62" s="52"/>
      <c r="O62" s="52"/>
      <c r="P62" s="52"/>
      <c r="S62" s="52"/>
      <c r="T62" s="52"/>
      <c r="W62" s="52"/>
      <c r="X62" s="52"/>
    </row>
    <row r="63" spans="3:24" ht="15.2" customHeight="1" x14ac:dyDescent="0.15">
      <c r="C63" s="52"/>
      <c r="D63" s="52"/>
      <c r="G63" s="52"/>
      <c r="H63" s="52"/>
      <c r="K63" s="52"/>
      <c r="L63" s="52"/>
      <c r="O63" s="52"/>
      <c r="P63" s="52"/>
      <c r="S63" s="52"/>
      <c r="T63" s="52"/>
      <c r="W63" s="52"/>
      <c r="X63" s="52"/>
    </row>
    <row r="64" spans="3:24" ht="15.2" customHeight="1" x14ac:dyDescent="0.15">
      <c r="C64" s="52"/>
      <c r="D64" s="52"/>
      <c r="G64" s="52"/>
      <c r="H64" s="52"/>
      <c r="K64" s="52"/>
      <c r="L64" s="52"/>
      <c r="O64" s="52"/>
      <c r="P64" s="52"/>
      <c r="S64" s="52"/>
      <c r="T64" s="52"/>
      <c r="W64" s="52"/>
      <c r="X64" s="52"/>
    </row>
    <row r="65" spans="3:24" ht="15.2" customHeight="1" x14ac:dyDescent="0.15">
      <c r="C65" s="52"/>
      <c r="D65" s="52"/>
      <c r="G65" s="52"/>
      <c r="H65" s="52"/>
      <c r="K65" s="52"/>
      <c r="L65" s="52"/>
      <c r="O65" s="52"/>
      <c r="P65" s="52"/>
      <c r="S65" s="52"/>
      <c r="T65" s="52"/>
      <c r="W65" s="52"/>
      <c r="X65" s="52"/>
    </row>
    <row r="66" spans="3:24" ht="15.2" customHeight="1" x14ac:dyDescent="0.15">
      <c r="C66" s="52"/>
      <c r="D66" s="52"/>
      <c r="G66" s="52"/>
      <c r="H66" s="52"/>
      <c r="K66" s="52"/>
      <c r="L66" s="52"/>
      <c r="O66" s="52"/>
      <c r="P66" s="52"/>
      <c r="S66" s="52"/>
      <c r="T66" s="52"/>
      <c r="W66" s="52"/>
      <c r="X66" s="52"/>
    </row>
    <row r="67" spans="3:24" ht="15.2" customHeight="1" x14ac:dyDescent="0.15">
      <c r="C67" s="52"/>
      <c r="D67" s="52"/>
      <c r="G67" s="52"/>
      <c r="H67" s="52"/>
      <c r="K67" s="52"/>
      <c r="L67" s="52"/>
      <c r="O67" s="52"/>
      <c r="P67" s="52"/>
      <c r="S67" s="52"/>
      <c r="T67" s="52"/>
      <c r="W67" s="52"/>
      <c r="X67" s="52"/>
    </row>
    <row r="68" spans="3:24" ht="15.2" customHeight="1" x14ac:dyDescent="0.15">
      <c r="C68" s="52"/>
      <c r="D68" s="52"/>
      <c r="G68" s="52"/>
      <c r="H68" s="52"/>
      <c r="K68" s="52"/>
      <c r="L68" s="52"/>
      <c r="O68" s="52"/>
      <c r="P68" s="52"/>
      <c r="S68" s="52"/>
      <c r="T68" s="52"/>
      <c r="W68" s="52"/>
      <c r="X68" s="52"/>
    </row>
    <row r="69" spans="3:24" ht="15.2" customHeight="1" x14ac:dyDescent="0.15">
      <c r="C69" s="52"/>
      <c r="D69" s="52"/>
      <c r="G69" s="52"/>
      <c r="H69" s="52"/>
      <c r="K69" s="52"/>
      <c r="L69" s="52"/>
      <c r="O69" s="52"/>
      <c r="P69" s="52"/>
      <c r="S69" s="52"/>
      <c r="T69" s="52"/>
      <c r="W69" s="52"/>
      <c r="X69" s="52"/>
    </row>
    <row r="70" spans="3:24" ht="15.2" customHeight="1" x14ac:dyDescent="0.15">
      <c r="C70" s="52"/>
      <c r="D70" s="52"/>
      <c r="G70" s="52"/>
      <c r="H70" s="52"/>
      <c r="K70" s="52"/>
      <c r="L70" s="52"/>
      <c r="O70" s="52"/>
      <c r="P70" s="52"/>
      <c r="S70" s="52"/>
      <c r="T70" s="52"/>
      <c r="W70" s="52"/>
      <c r="X70" s="52"/>
    </row>
    <row r="71" spans="3:24" ht="15.2" customHeight="1" x14ac:dyDescent="0.15">
      <c r="C71" s="52"/>
      <c r="D71" s="52"/>
      <c r="G71" s="52"/>
      <c r="H71" s="52"/>
      <c r="K71" s="52"/>
      <c r="L71" s="52"/>
      <c r="O71" s="52"/>
      <c r="P71" s="52"/>
      <c r="S71" s="52"/>
      <c r="T71" s="52"/>
      <c r="W71" s="52"/>
      <c r="X71" s="52"/>
    </row>
    <row r="72" spans="3:24" ht="15.2" customHeight="1" x14ac:dyDescent="0.15">
      <c r="C72" s="52"/>
      <c r="D72" s="52"/>
      <c r="G72" s="52"/>
      <c r="H72" s="52"/>
      <c r="K72" s="52"/>
      <c r="L72" s="52"/>
      <c r="O72" s="52"/>
      <c r="P72" s="52"/>
      <c r="S72" s="52"/>
      <c r="T72" s="52"/>
      <c r="W72" s="52"/>
      <c r="X72" s="52"/>
    </row>
    <row r="73" spans="3:24" ht="15.2" customHeight="1" x14ac:dyDescent="0.15">
      <c r="C73" s="52"/>
      <c r="D73" s="52"/>
      <c r="G73" s="52"/>
      <c r="H73" s="52"/>
      <c r="K73" s="52"/>
      <c r="L73" s="52"/>
      <c r="O73" s="52"/>
      <c r="P73" s="52"/>
      <c r="S73" s="52"/>
      <c r="T73" s="52"/>
      <c r="W73" s="52"/>
      <c r="X73" s="52"/>
    </row>
    <row r="74" spans="3:24" ht="15.2" customHeight="1" x14ac:dyDescent="0.15">
      <c r="C74" s="52"/>
      <c r="D74" s="52"/>
      <c r="G74" s="52"/>
      <c r="H74" s="52"/>
      <c r="K74" s="52"/>
      <c r="L74" s="52"/>
      <c r="O74" s="52"/>
      <c r="P74" s="52"/>
      <c r="S74" s="52"/>
      <c r="T74" s="52"/>
      <c r="W74" s="52"/>
      <c r="X74" s="52"/>
    </row>
    <row r="75" spans="3:24" ht="15.2" customHeight="1" x14ac:dyDescent="0.15">
      <c r="C75" s="52"/>
      <c r="D75" s="52"/>
      <c r="G75" s="52"/>
      <c r="H75" s="52"/>
      <c r="K75" s="52"/>
      <c r="L75" s="52"/>
      <c r="O75" s="52"/>
      <c r="P75" s="52"/>
      <c r="S75" s="52"/>
      <c r="T75" s="52"/>
      <c r="W75" s="52"/>
      <c r="X75" s="52"/>
    </row>
    <row r="76" spans="3:24" ht="15.2" customHeight="1" x14ac:dyDescent="0.15">
      <c r="C76" s="52"/>
      <c r="D76" s="52"/>
      <c r="G76" s="52"/>
      <c r="H76" s="52"/>
      <c r="K76" s="52"/>
      <c r="L76" s="52"/>
      <c r="O76" s="52"/>
      <c r="P76" s="52"/>
      <c r="S76" s="52"/>
      <c r="T76" s="52"/>
      <c r="W76" s="52"/>
      <c r="X76" s="52"/>
    </row>
    <row r="77" spans="3:24" ht="15.2" customHeight="1" x14ac:dyDescent="0.15">
      <c r="C77" s="52"/>
      <c r="D77" s="52"/>
      <c r="G77" s="52"/>
      <c r="H77" s="52"/>
      <c r="K77" s="52"/>
      <c r="L77" s="52"/>
      <c r="O77" s="52"/>
      <c r="P77" s="52"/>
      <c r="S77" s="52"/>
      <c r="T77" s="52"/>
      <c r="W77" s="52"/>
      <c r="X77" s="52"/>
    </row>
    <row r="78" spans="3:24" ht="15.2" customHeight="1" x14ac:dyDescent="0.15">
      <c r="C78" s="52"/>
      <c r="D78" s="52"/>
      <c r="G78" s="52"/>
      <c r="H78" s="52"/>
      <c r="K78" s="52"/>
      <c r="L78" s="52"/>
      <c r="O78" s="52"/>
      <c r="P78" s="52"/>
      <c r="S78" s="52"/>
      <c r="T78" s="52"/>
      <c r="W78" s="52"/>
      <c r="X78" s="52"/>
    </row>
    <row r="79" spans="3:24" ht="15.2" customHeight="1" x14ac:dyDescent="0.15">
      <c r="C79" s="52"/>
      <c r="D79" s="52"/>
      <c r="G79" s="52"/>
      <c r="H79" s="52"/>
      <c r="K79" s="52"/>
      <c r="L79" s="52"/>
      <c r="O79" s="52"/>
      <c r="P79" s="52"/>
      <c r="S79" s="52"/>
      <c r="T79" s="52"/>
      <c r="W79" s="52"/>
      <c r="X79" s="52"/>
    </row>
    <row r="80" spans="3:24" ht="15.2" customHeight="1" x14ac:dyDescent="0.15">
      <c r="C80" s="52"/>
      <c r="D80" s="52"/>
      <c r="G80" s="52"/>
      <c r="H80" s="52"/>
      <c r="K80" s="52"/>
      <c r="L80" s="52"/>
      <c r="O80" s="52"/>
      <c r="P80" s="52"/>
      <c r="S80" s="52"/>
      <c r="T80" s="52"/>
      <c r="W80" s="52"/>
      <c r="X80" s="52"/>
    </row>
    <row r="81" spans="3:24" ht="15.2" customHeight="1" x14ac:dyDescent="0.15">
      <c r="C81" s="52"/>
      <c r="D81" s="52"/>
      <c r="G81" s="52"/>
      <c r="H81" s="52"/>
      <c r="K81" s="52"/>
      <c r="L81" s="52"/>
      <c r="O81" s="52"/>
      <c r="P81" s="52"/>
      <c r="S81" s="52"/>
      <c r="T81" s="52"/>
      <c r="W81" s="52"/>
      <c r="X81" s="52"/>
    </row>
    <row r="82" spans="3:24" ht="15.2" customHeight="1" x14ac:dyDescent="0.15">
      <c r="C82" s="52"/>
      <c r="D82" s="52"/>
      <c r="G82" s="52"/>
      <c r="H82" s="52"/>
      <c r="K82" s="52"/>
      <c r="L82" s="52"/>
      <c r="O82" s="52"/>
      <c r="P82" s="52"/>
      <c r="S82" s="52"/>
      <c r="T82" s="52"/>
      <c r="W82" s="52"/>
      <c r="X82" s="52"/>
    </row>
    <row r="83" spans="3:24" ht="15.2" customHeight="1" x14ac:dyDescent="0.15">
      <c r="C83" s="52"/>
      <c r="D83" s="52"/>
      <c r="G83" s="52"/>
      <c r="H83" s="52"/>
      <c r="K83" s="52"/>
      <c r="L83" s="52"/>
      <c r="O83" s="52"/>
      <c r="P83" s="52"/>
      <c r="S83" s="52"/>
      <c r="T83" s="52"/>
      <c r="W83" s="52"/>
      <c r="X83" s="52"/>
    </row>
    <row r="84" spans="3:24" ht="15.2" customHeight="1" x14ac:dyDescent="0.15">
      <c r="C84" s="52"/>
      <c r="D84" s="52"/>
      <c r="G84" s="52"/>
      <c r="H84" s="52"/>
      <c r="K84" s="52"/>
      <c r="L84" s="52"/>
      <c r="O84" s="52"/>
      <c r="P84" s="52"/>
      <c r="S84" s="52"/>
      <c r="T84" s="52"/>
      <c r="W84" s="52"/>
      <c r="X84" s="52"/>
    </row>
    <row r="85" spans="3:24" ht="15.2" customHeight="1" x14ac:dyDescent="0.15">
      <c r="C85" s="52"/>
      <c r="D85" s="52"/>
      <c r="G85" s="52"/>
      <c r="H85" s="52"/>
      <c r="K85" s="52"/>
      <c r="L85" s="52"/>
      <c r="O85" s="52"/>
      <c r="P85" s="52"/>
      <c r="S85" s="52"/>
      <c r="T85" s="52"/>
      <c r="W85" s="52"/>
      <c r="X85" s="52"/>
    </row>
    <row r="86" spans="3:24" ht="15.2" customHeight="1" x14ac:dyDescent="0.15">
      <c r="C86" s="52"/>
      <c r="D86" s="52"/>
      <c r="G86" s="52"/>
      <c r="H86" s="52"/>
      <c r="K86" s="52"/>
      <c r="L86" s="52"/>
      <c r="O86" s="52"/>
      <c r="P86" s="52"/>
      <c r="S86" s="52"/>
      <c r="T86" s="52"/>
      <c r="W86" s="52"/>
      <c r="X86" s="52"/>
    </row>
    <row r="87" spans="3:24" ht="15.2" customHeight="1" x14ac:dyDescent="0.15">
      <c r="C87" s="52"/>
      <c r="D87" s="52"/>
      <c r="G87" s="52"/>
      <c r="H87" s="52"/>
      <c r="K87" s="52"/>
      <c r="L87" s="52"/>
      <c r="O87" s="52"/>
      <c r="P87" s="52"/>
      <c r="S87" s="52"/>
      <c r="T87" s="52"/>
      <c r="W87" s="52"/>
      <c r="X87" s="52"/>
    </row>
    <row r="88" spans="3:24" ht="15.2" customHeight="1" x14ac:dyDescent="0.15">
      <c r="C88" s="52"/>
      <c r="D88" s="52"/>
      <c r="G88" s="52"/>
      <c r="H88" s="52"/>
      <c r="K88" s="52"/>
      <c r="L88" s="52"/>
      <c r="O88" s="52"/>
      <c r="P88" s="52"/>
      <c r="S88" s="52"/>
      <c r="T88" s="52"/>
      <c r="W88" s="52"/>
      <c r="X88" s="52"/>
    </row>
    <row r="89" spans="3:24" ht="15.2" customHeight="1" x14ac:dyDescent="0.15">
      <c r="C89" s="52"/>
      <c r="D89" s="52"/>
      <c r="G89" s="52"/>
      <c r="H89" s="52"/>
      <c r="K89" s="52"/>
      <c r="L89" s="52"/>
      <c r="O89" s="52"/>
      <c r="P89" s="52"/>
      <c r="S89" s="52"/>
      <c r="T89" s="52"/>
      <c r="W89" s="52"/>
      <c r="X89" s="52"/>
    </row>
    <row r="90" spans="3:24" ht="15.2" customHeight="1" x14ac:dyDescent="0.15">
      <c r="C90" s="52"/>
      <c r="D90" s="52"/>
      <c r="G90" s="52"/>
      <c r="H90" s="52"/>
      <c r="K90" s="52"/>
      <c r="L90" s="52"/>
      <c r="O90" s="52"/>
      <c r="P90" s="52"/>
      <c r="S90" s="52"/>
      <c r="T90" s="52"/>
      <c r="W90" s="52"/>
      <c r="X90" s="52"/>
    </row>
    <row r="91" spans="3:24" ht="15.2" customHeight="1" x14ac:dyDescent="0.15">
      <c r="C91" s="52"/>
      <c r="D91" s="52"/>
      <c r="G91" s="52"/>
      <c r="H91" s="52"/>
      <c r="K91" s="52"/>
      <c r="L91" s="52"/>
      <c r="O91" s="52"/>
      <c r="P91" s="52"/>
      <c r="S91" s="52"/>
      <c r="T91" s="52"/>
      <c r="W91" s="52"/>
      <c r="X91" s="52"/>
    </row>
    <row r="92" spans="3:24" ht="15.2" customHeight="1" x14ac:dyDescent="0.15">
      <c r="C92" s="52"/>
      <c r="D92" s="52"/>
      <c r="G92" s="52"/>
      <c r="H92" s="52"/>
      <c r="K92" s="52"/>
      <c r="L92" s="52"/>
      <c r="O92" s="52"/>
      <c r="P92" s="52"/>
      <c r="S92" s="52"/>
      <c r="T92" s="52"/>
      <c r="W92" s="52"/>
      <c r="X92" s="52"/>
    </row>
    <row r="93" spans="3:24" ht="15.2" customHeight="1" x14ac:dyDescent="0.15">
      <c r="C93" s="52"/>
      <c r="D93" s="52"/>
      <c r="G93" s="52"/>
      <c r="H93" s="52"/>
      <c r="K93" s="52"/>
      <c r="L93" s="52"/>
      <c r="O93" s="52"/>
      <c r="P93" s="52"/>
      <c r="S93" s="52"/>
      <c r="T93" s="52"/>
      <c r="W93" s="52"/>
      <c r="X93" s="52"/>
    </row>
    <row r="94" spans="3:24" ht="15.2" customHeight="1" x14ac:dyDescent="0.15">
      <c r="C94" s="52"/>
      <c r="D94" s="52"/>
      <c r="G94" s="52"/>
      <c r="H94" s="52"/>
      <c r="K94" s="52"/>
      <c r="L94" s="52"/>
      <c r="O94" s="52"/>
      <c r="P94" s="52"/>
      <c r="S94" s="52"/>
      <c r="T94" s="52"/>
      <c r="W94" s="52"/>
      <c r="X94" s="52"/>
    </row>
    <row r="95" spans="3:24" ht="15.2" customHeight="1" x14ac:dyDescent="0.15">
      <c r="C95" s="52"/>
      <c r="D95" s="52"/>
      <c r="G95" s="52"/>
      <c r="H95" s="52"/>
      <c r="K95" s="52"/>
      <c r="L95" s="52"/>
      <c r="O95" s="52"/>
      <c r="P95" s="52"/>
      <c r="S95" s="52"/>
      <c r="T95" s="52"/>
      <c r="W95" s="52"/>
      <c r="X95" s="52"/>
    </row>
    <row r="96" spans="3:24" ht="15.2" customHeight="1" x14ac:dyDescent="0.15">
      <c r="C96" s="52"/>
      <c r="D96" s="52"/>
      <c r="G96" s="52"/>
      <c r="H96" s="52"/>
      <c r="K96" s="52"/>
      <c r="L96" s="52"/>
      <c r="O96" s="52"/>
      <c r="P96" s="52"/>
      <c r="S96" s="52"/>
      <c r="T96" s="52"/>
      <c r="W96" s="52"/>
      <c r="X96" s="52"/>
    </row>
    <row r="97" spans="3:24" ht="15.2" customHeight="1" x14ac:dyDescent="0.15">
      <c r="C97" s="52"/>
      <c r="D97" s="52"/>
      <c r="G97" s="52"/>
      <c r="H97" s="52"/>
      <c r="K97" s="52"/>
      <c r="L97" s="52"/>
      <c r="O97" s="52"/>
      <c r="P97" s="52"/>
      <c r="S97" s="52"/>
      <c r="T97" s="52"/>
      <c r="W97" s="52"/>
      <c r="X97" s="52"/>
    </row>
    <row r="98" spans="3:24" ht="15.2" customHeight="1" x14ac:dyDescent="0.15">
      <c r="C98" s="52"/>
      <c r="D98" s="52"/>
      <c r="G98" s="52"/>
      <c r="H98" s="52"/>
      <c r="K98" s="52"/>
      <c r="L98" s="52"/>
      <c r="O98" s="52"/>
      <c r="P98" s="52"/>
      <c r="S98" s="52"/>
      <c r="T98" s="52"/>
      <c r="W98" s="52"/>
      <c r="X98" s="52"/>
    </row>
    <row r="99" spans="3:24" ht="15.2" customHeight="1" x14ac:dyDescent="0.15">
      <c r="C99" s="52"/>
      <c r="D99" s="52"/>
      <c r="G99" s="52"/>
      <c r="H99" s="52"/>
      <c r="K99" s="52"/>
      <c r="L99" s="52"/>
      <c r="O99" s="52"/>
      <c r="P99" s="52"/>
      <c r="S99" s="52"/>
      <c r="T99" s="52"/>
      <c r="W99" s="52"/>
      <c r="X99" s="52"/>
    </row>
    <row r="100" spans="3:24" ht="15.2" customHeight="1" x14ac:dyDescent="0.15">
      <c r="C100" s="52"/>
      <c r="D100" s="52"/>
      <c r="G100" s="52"/>
      <c r="H100" s="52"/>
      <c r="K100" s="52"/>
      <c r="L100" s="52"/>
      <c r="O100" s="52"/>
      <c r="P100" s="52"/>
      <c r="S100" s="52"/>
      <c r="T100" s="52"/>
      <c r="W100" s="52"/>
      <c r="X100" s="52"/>
    </row>
    <row r="101" spans="3:24" ht="15.2" customHeight="1" x14ac:dyDescent="0.15">
      <c r="C101" s="52"/>
      <c r="D101" s="52"/>
      <c r="G101" s="52"/>
      <c r="H101" s="52"/>
      <c r="K101" s="52"/>
      <c r="L101" s="52"/>
      <c r="O101" s="52"/>
      <c r="P101" s="52"/>
      <c r="S101" s="52"/>
      <c r="T101" s="52"/>
      <c r="W101" s="52"/>
      <c r="X101" s="52"/>
    </row>
    <row r="102" spans="3:24" ht="15.2" customHeight="1" x14ac:dyDescent="0.15">
      <c r="C102" s="52"/>
      <c r="D102" s="52"/>
      <c r="G102" s="52"/>
      <c r="H102" s="52"/>
      <c r="K102" s="52"/>
      <c r="L102" s="52"/>
      <c r="O102" s="52"/>
      <c r="P102" s="52"/>
      <c r="S102" s="52"/>
      <c r="T102" s="52"/>
      <c r="W102" s="52"/>
      <c r="X102" s="52"/>
    </row>
    <row r="103" spans="3:24" ht="15.2" customHeight="1" x14ac:dyDescent="0.15">
      <c r="C103" s="52"/>
      <c r="D103" s="52"/>
      <c r="G103" s="52"/>
      <c r="H103" s="52"/>
      <c r="K103" s="52"/>
      <c r="L103" s="52"/>
      <c r="O103" s="52"/>
      <c r="P103" s="52"/>
      <c r="S103" s="52"/>
      <c r="T103" s="52"/>
      <c r="W103" s="52"/>
      <c r="X103" s="52"/>
    </row>
    <row r="104" spans="3:24" ht="15.2" customHeight="1" x14ac:dyDescent="0.15">
      <c r="C104" s="52"/>
      <c r="D104" s="52"/>
      <c r="G104" s="52"/>
      <c r="H104" s="52"/>
      <c r="K104" s="52"/>
      <c r="L104" s="52"/>
      <c r="O104" s="52"/>
      <c r="P104" s="52"/>
      <c r="S104" s="52"/>
      <c r="T104" s="52"/>
      <c r="W104" s="52"/>
      <c r="X104" s="52"/>
    </row>
    <row r="105" spans="3:24" ht="15.2" customHeight="1" x14ac:dyDescent="0.15">
      <c r="C105" s="52"/>
      <c r="D105" s="52"/>
      <c r="G105" s="52"/>
      <c r="H105" s="52"/>
      <c r="K105" s="52"/>
      <c r="L105" s="52"/>
      <c r="O105" s="52"/>
      <c r="P105" s="52"/>
      <c r="S105" s="52"/>
      <c r="T105" s="52"/>
      <c r="W105" s="52"/>
      <c r="X105" s="52"/>
    </row>
    <row r="106" spans="3:24" ht="15.2" customHeight="1" x14ac:dyDescent="0.15">
      <c r="C106" s="52"/>
      <c r="D106" s="52"/>
      <c r="G106" s="52"/>
      <c r="H106" s="52"/>
      <c r="K106" s="52"/>
      <c r="L106" s="52"/>
      <c r="O106" s="52"/>
      <c r="P106" s="52"/>
      <c r="S106" s="52"/>
      <c r="T106" s="52"/>
      <c r="W106" s="52"/>
      <c r="X106" s="52"/>
    </row>
    <row r="107" spans="3:24" ht="15.2" customHeight="1" x14ac:dyDescent="0.15">
      <c r="C107" s="52"/>
      <c r="D107" s="52"/>
      <c r="G107" s="52"/>
      <c r="H107" s="52"/>
      <c r="K107" s="52"/>
      <c r="L107" s="52"/>
      <c r="O107" s="52"/>
      <c r="P107" s="52"/>
      <c r="S107" s="52"/>
      <c r="T107" s="52"/>
      <c r="W107" s="52"/>
      <c r="X107" s="52"/>
    </row>
    <row r="108" spans="3:24" ht="15.2" customHeight="1" x14ac:dyDescent="0.15">
      <c r="C108" s="52"/>
      <c r="D108" s="52"/>
      <c r="G108" s="52"/>
      <c r="H108" s="52"/>
      <c r="K108" s="52"/>
      <c r="L108" s="52"/>
      <c r="O108" s="52"/>
      <c r="P108" s="52"/>
      <c r="S108" s="52"/>
      <c r="T108" s="52"/>
      <c r="W108" s="52"/>
      <c r="X108" s="52"/>
    </row>
    <row r="109" spans="3:24" ht="15.2" customHeight="1" x14ac:dyDescent="0.15">
      <c r="C109" s="52"/>
      <c r="D109" s="52"/>
      <c r="G109" s="52"/>
      <c r="H109" s="52"/>
      <c r="K109" s="52"/>
      <c r="L109" s="52"/>
      <c r="O109" s="52"/>
      <c r="P109" s="52"/>
      <c r="S109" s="52"/>
      <c r="T109" s="52"/>
      <c r="W109" s="52"/>
      <c r="X109" s="52"/>
    </row>
    <row r="110" spans="3:24" ht="15.2" customHeight="1" x14ac:dyDescent="0.15">
      <c r="C110" s="52"/>
      <c r="D110" s="52"/>
      <c r="G110" s="52"/>
      <c r="H110" s="52"/>
      <c r="K110" s="52"/>
      <c r="L110" s="52"/>
      <c r="O110" s="52"/>
      <c r="P110" s="52"/>
      <c r="S110" s="52"/>
      <c r="T110" s="52"/>
      <c r="W110" s="52"/>
      <c r="X110" s="52"/>
    </row>
    <row r="111" spans="3:24" ht="15.2" customHeight="1" x14ac:dyDescent="0.15">
      <c r="C111" s="52"/>
      <c r="D111" s="52"/>
      <c r="G111" s="52"/>
      <c r="H111" s="52"/>
      <c r="K111" s="52"/>
      <c r="L111" s="52"/>
      <c r="O111" s="52"/>
      <c r="P111" s="52"/>
      <c r="S111" s="52"/>
      <c r="T111" s="52"/>
      <c r="W111" s="52"/>
      <c r="X111" s="52"/>
    </row>
    <row r="112" spans="3:24" ht="15.2" customHeight="1" x14ac:dyDescent="0.15">
      <c r="C112" s="52"/>
      <c r="D112" s="52"/>
      <c r="G112" s="52"/>
      <c r="H112" s="52"/>
      <c r="K112" s="52"/>
      <c r="L112" s="52"/>
      <c r="O112" s="52"/>
      <c r="P112" s="52"/>
      <c r="S112" s="52"/>
      <c r="T112" s="52"/>
      <c r="W112" s="52"/>
      <c r="X112" s="52"/>
    </row>
    <row r="113" spans="3:24" ht="15.2" customHeight="1" x14ac:dyDescent="0.15">
      <c r="C113" s="52"/>
      <c r="D113" s="52"/>
      <c r="G113" s="52"/>
      <c r="H113" s="52"/>
      <c r="K113" s="52"/>
      <c r="L113" s="52"/>
      <c r="O113" s="52"/>
      <c r="P113" s="52"/>
      <c r="S113" s="52"/>
      <c r="T113" s="52"/>
      <c r="W113" s="52"/>
      <c r="X113" s="52"/>
    </row>
    <row r="114" spans="3:24" ht="15.2" customHeight="1" x14ac:dyDescent="0.15">
      <c r="C114" s="52"/>
      <c r="D114" s="52"/>
      <c r="G114" s="52"/>
      <c r="H114" s="52"/>
      <c r="K114" s="52"/>
      <c r="L114" s="52"/>
      <c r="O114" s="52"/>
      <c r="P114" s="52"/>
      <c r="S114" s="52"/>
      <c r="T114" s="52"/>
      <c r="W114" s="52"/>
      <c r="X114" s="52"/>
    </row>
    <row r="115" spans="3:24" ht="15.2" customHeight="1" x14ac:dyDescent="0.15">
      <c r="C115" s="52"/>
      <c r="D115" s="52"/>
      <c r="G115" s="52"/>
      <c r="H115" s="52"/>
      <c r="K115" s="52"/>
      <c r="L115" s="52"/>
      <c r="O115" s="52"/>
      <c r="P115" s="52"/>
      <c r="S115" s="52"/>
      <c r="T115" s="52"/>
      <c r="W115" s="52"/>
      <c r="X115" s="52"/>
    </row>
    <row r="116" spans="3:24" ht="15.2" customHeight="1" x14ac:dyDescent="0.15">
      <c r="C116" s="52"/>
      <c r="D116" s="52"/>
      <c r="G116" s="52"/>
      <c r="H116" s="52"/>
      <c r="K116" s="52"/>
      <c r="L116" s="52"/>
      <c r="O116" s="52"/>
      <c r="P116" s="52"/>
      <c r="S116" s="52"/>
      <c r="T116" s="52"/>
      <c r="W116" s="52"/>
      <c r="X116" s="52"/>
    </row>
    <row r="117" spans="3:24" ht="15.2" customHeight="1" x14ac:dyDescent="0.15">
      <c r="C117" s="52"/>
      <c r="D117" s="52"/>
      <c r="G117" s="52"/>
      <c r="H117" s="52"/>
      <c r="K117" s="52"/>
      <c r="L117" s="52"/>
      <c r="O117" s="52"/>
      <c r="P117" s="52"/>
      <c r="S117" s="52"/>
      <c r="T117" s="52"/>
      <c r="W117" s="52"/>
      <c r="X117" s="52"/>
    </row>
    <row r="118" spans="3:24" ht="15.2" customHeight="1" x14ac:dyDescent="0.15">
      <c r="C118" s="52"/>
      <c r="D118" s="52"/>
      <c r="G118" s="52"/>
      <c r="H118" s="52"/>
      <c r="K118" s="52"/>
      <c r="L118" s="52"/>
      <c r="O118" s="52"/>
      <c r="P118" s="52"/>
      <c r="S118" s="52"/>
      <c r="T118" s="52"/>
      <c r="W118" s="52"/>
      <c r="X118" s="52"/>
    </row>
    <row r="119" spans="3:24" ht="15.2" customHeight="1" x14ac:dyDescent="0.15">
      <c r="C119" s="52"/>
      <c r="D119" s="52"/>
      <c r="G119" s="52"/>
      <c r="H119" s="52"/>
      <c r="K119" s="52"/>
      <c r="L119" s="52"/>
      <c r="O119" s="52"/>
      <c r="P119" s="52"/>
      <c r="S119" s="52"/>
      <c r="T119" s="52"/>
      <c r="W119" s="52"/>
      <c r="X119" s="52"/>
    </row>
    <row r="120" spans="3:24" ht="15.2" customHeight="1" x14ac:dyDescent="0.15">
      <c r="C120" s="52"/>
      <c r="D120" s="52"/>
      <c r="G120" s="52"/>
      <c r="H120" s="52"/>
      <c r="K120" s="52"/>
      <c r="L120" s="52"/>
      <c r="O120" s="52"/>
      <c r="P120" s="52"/>
      <c r="S120" s="52"/>
      <c r="T120" s="52"/>
      <c r="W120" s="52"/>
      <c r="X120" s="52"/>
    </row>
    <row r="121" spans="3:24" ht="15.2" customHeight="1" x14ac:dyDescent="0.15">
      <c r="C121" s="52"/>
      <c r="D121" s="52"/>
      <c r="G121" s="52"/>
      <c r="H121" s="52"/>
      <c r="K121" s="52"/>
      <c r="L121" s="52"/>
      <c r="O121" s="52"/>
      <c r="P121" s="52"/>
      <c r="S121" s="52"/>
      <c r="T121" s="52"/>
      <c r="W121" s="52"/>
      <c r="X121" s="52"/>
    </row>
    <row r="122" spans="3:24" ht="15.2" customHeight="1" x14ac:dyDescent="0.15">
      <c r="C122" s="52"/>
      <c r="D122" s="52"/>
      <c r="G122" s="52"/>
      <c r="H122" s="52"/>
      <c r="K122" s="52"/>
      <c r="L122" s="52"/>
      <c r="O122" s="52"/>
      <c r="P122" s="52"/>
      <c r="S122" s="52"/>
      <c r="T122" s="52"/>
      <c r="W122" s="52"/>
      <c r="X122" s="52"/>
    </row>
    <row r="123" spans="3:24" ht="15.2" customHeight="1" x14ac:dyDescent="0.15">
      <c r="C123" s="52"/>
      <c r="D123" s="52"/>
      <c r="G123" s="52"/>
      <c r="H123" s="52"/>
      <c r="K123" s="52"/>
      <c r="L123" s="52"/>
      <c r="O123" s="52"/>
      <c r="P123" s="52"/>
      <c r="S123" s="52"/>
      <c r="T123" s="52"/>
      <c r="W123" s="52"/>
      <c r="X123" s="52"/>
    </row>
    <row r="124" spans="3:24" ht="15.2" customHeight="1" x14ac:dyDescent="0.15">
      <c r="C124" s="52"/>
      <c r="D124" s="52"/>
      <c r="G124" s="52"/>
      <c r="H124" s="52"/>
      <c r="K124" s="52"/>
      <c r="L124" s="52"/>
      <c r="O124" s="52"/>
      <c r="P124" s="52"/>
      <c r="S124" s="52"/>
      <c r="T124" s="52"/>
      <c r="W124" s="52"/>
      <c r="X124" s="52"/>
    </row>
    <row r="125" spans="3:24" ht="15.2" customHeight="1" x14ac:dyDescent="0.15">
      <c r="C125" s="52"/>
      <c r="D125" s="52"/>
      <c r="G125" s="52"/>
      <c r="H125" s="52"/>
      <c r="K125" s="52"/>
      <c r="L125" s="52"/>
      <c r="O125" s="52"/>
      <c r="P125" s="52"/>
      <c r="S125" s="52"/>
      <c r="T125" s="52"/>
      <c r="W125" s="52"/>
      <c r="X125" s="52"/>
    </row>
    <row r="126" spans="3:24" ht="15.2" customHeight="1" x14ac:dyDescent="0.15">
      <c r="C126" s="52"/>
      <c r="D126" s="52"/>
      <c r="G126" s="52"/>
      <c r="H126" s="52"/>
      <c r="K126" s="52"/>
      <c r="L126" s="52"/>
      <c r="O126" s="52"/>
      <c r="P126" s="52"/>
      <c r="S126" s="52"/>
      <c r="T126" s="52"/>
      <c r="W126" s="52"/>
      <c r="X126" s="52"/>
    </row>
    <row r="127" spans="3:24" ht="15.2" customHeight="1" x14ac:dyDescent="0.15">
      <c r="C127" s="52"/>
      <c r="D127" s="52"/>
      <c r="G127" s="52"/>
      <c r="H127" s="52"/>
      <c r="K127" s="52"/>
      <c r="L127" s="52"/>
      <c r="O127" s="52"/>
      <c r="P127" s="52"/>
      <c r="S127" s="52"/>
      <c r="T127" s="52"/>
      <c r="W127" s="52"/>
      <c r="X127" s="52"/>
    </row>
    <row r="128" spans="3:24" ht="15.2" customHeight="1" x14ac:dyDescent="0.15">
      <c r="C128" s="52"/>
      <c r="D128" s="52"/>
      <c r="G128" s="52"/>
      <c r="H128" s="52"/>
      <c r="K128" s="52"/>
      <c r="L128" s="52"/>
      <c r="O128" s="52"/>
      <c r="P128" s="52"/>
      <c r="S128" s="52"/>
      <c r="T128" s="52"/>
      <c r="W128" s="52"/>
      <c r="X128" s="52"/>
    </row>
    <row r="129" spans="3:24" ht="15.2" customHeight="1" x14ac:dyDescent="0.15">
      <c r="C129" s="52"/>
      <c r="D129" s="52"/>
      <c r="G129" s="52"/>
      <c r="H129" s="52"/>
      <c r="K129" s="52"/>
      <c r="L129" s="52"/>
      <c r="O129" s="52"/>
      <c r="P129" s="52"/>
      <c r="S129" s="52"/>
      <c r="T129" s="52"/>
      <c r="W129" s="52"/>
      <c r="X129" s="52"/>
    </row>
    <row r="130" spans="3:24" ht="15.2" customHeight="1" x14ac:dyDescent="0.15">
      <c r="C130" s="52"/>
      <c r="D130" s="52"/>
      <c r="G130" s="52"/>
      <c r="H130" s="52"/>
      <c r="K130" s="52"/>
      <c r="L130" s="52"/>
      <c r="O130" s="52"/>
      <c r="P130" s="52"/>
      <c r="S130" s="52"/>
      <c r="T130" s="52"/>
      <c r="W130" s="52"/>
      <c r="X130" s="52"/>
    </row>
    <row r="131" spans="3:24" ht="15.2" customHeight="1" x14ac:dyDescent="0.15">
      <c r="C131" s="52"/>
      <c r="D131" s="52"/>
      <c r="G131" s="52"/>
      <c r="H131" s="52"/>
      <c r="K131" s="52"/>
      <c r="L131" s="52"/>
      <c r="O131" s="52"/>
      <c r="P131" s="52"/>
      <c r="S131" s="52"/>
      <c r="T131" s="52"/>
      <c r="W131" s="52"/>
      <c r="X131" s="52"/>
    </row>
    <row r="132" spans="3:24" ht="15.2" customHeight="1" x14ac:dyDescent="0.15">
      <c r="C132" s="52"/>
      <c r="D132" s="52"/>
      <c r="G132" s="52"/>
      <c r="H132" s="52"/>
      <c r="K132" s="52"/>
      <c r="L132" s="52"/>
      <c r="O132" s="52"/>
      <c r="P132" s="52"/>
      <c r="S132" s="52"/>
      <c r="T132" s="52"/>
      <c r="W132" s="52"/>
      <c r="X132" s="52"/>
    </row>
    <row r="133" spans="3:24" ht="15.2" customHeight="1" x14ac:dyDescent="0.15">
      <c r="C133" s="52"/>
      <c r="D133" s="52"/>
      <c r="G133" s="52"/>
      <c r="H133" s="52"/>
      <c r="K133" s="52"/>
      <c r="L133" s="52"/>
      <c r="O133" s="52"/>
      <c r="P133" s="52"/>
      <c r="S133" s="52"/>
      <c r="T133" s="52"/>
      <c r="W133" s="52"/>
      <c r="X133" s="52"/>
    </row>
    <row r="134" spans="3:24" ht="15.2" customHeight="1" x14ac:dyDescent="0.15">
      <c r="C134" s="52"/>
      <c r="D134" s="52"/>
      <c r="G134" s="52"/>
      <c r="H134" s="52"/>
      <c r="K134" s="52"/>
      <c r="L134" s="52"/>
      <c r="O134" s="52"/>
      <c r="P134" s="52"/>
      <c r="S134" s="52"/>
      <c r="T134" s="52"/>
      <c r="W134" s="52"/>
      <c r="X134" s="52"/>
    </row>
    <row r="135" spans="3:24" ht="15.2" customHeight="1" x14ac:dyDescent="0.15">
      <c r="C135" s="52"/>
      <c r="D135" s="52"/>
      <c r="G135" s="52"/>
      <c r="H135" s="52"/>
      <c r="K135" s="52"/>
      <c r="L135" s="52"/>
      <c r="O135" s="52"/>
      <c r="P135" s="52"/>
      <c r="S135" s="52"/>
      <c r="T135" s="52"/>
      <c r="W135" s="52"/>
      <c r="X135" s="52"/>
    </row>
    <row r="136" spans="3:24" ht="15.2" customHeight="1" x14ac:dyDescent="0.15">
      <c r="C136" s="52"/>
      <c r="D136" s="52"/>
      <c r="G136" s="52"/>
      <c r="H136" s="52"/>
      <c r="K136" s="52"/>
      <c r="L136" s="52"/>
      <c r="O136" s="52"/>
      <c r="P136" s="52"/>
      <c r="S136" s="52"/>
      <c r="T136" s="52"/>
      <c r="W136" s="52"/>
      <c r="X136" s="52"/>
    </row>
    <row r="137" spans="3:24" ht="15.2" customHeight="1" x14ac:dyDescent="0.15">
      <c r="C137" s="52"/>
      <c r="D137" s="52"/>
      <c r="G137" s="52"/>
      <c r="H137" s="52"/>
      <c r="K137" s="52"/>
      <c r="L137" s="52"/>
      <c r="O137" s="52"/>
      <c r="P137" s="52"/>
      <c r="S137" s="52"/>
      <c r="T137" s="52"/>
      <c r="W137" s="52"/>
      <c r="X137" s="52"/>
    </row>
    <row r="138" spans="3:24" ht="15.2" customHeight="1" x14ac:dyDescent="0.15">
      <c r="C138" s="52"/>
      <c r="D138" s="52"/>
      <c r="G138" s="52"/>
      <c r="H138" s="52"/>
      <c r="K138" s="52"/>
      <c r="L138" s="52"/>
      <c r="O138" s="52"/>
      <c r="P138" s="52"/>
      <c r="S138" s="52"/>
      <c r="T138" s="52"/>
      <c r="W138" s="52"/>
      <c r="X138" s="52"/>
    </row>
    <row r="139" spans="3:24" ht="15.2" customHeight="1" x14ac:dyDescent="0.15">
      <c r="C139" s="52"/>
      <c r="D139" s="52"/>
      <c r="G139" s="52"/>
      <c r="H139" s="52"/>
      <c r="K139" s="52"/>
      <c r="L139" s="52"/>
      <c r="O139" s="52"/>
      <c r="P139" s="52"/>
      <c r="S139" s="52"/>
      <c r="T139" s="52"/>
      <c r="W139" s="52"/>
      <c r="X139" s="52"/>
    </row>
    <row r="140" spans="3:24" ht="15.2" customHeight="1" x14ac:dyDescent="0.15">
      <c r="C140" s="52"/>
      <c r="D140" s="52"/>
      <c r="G140" s="52"/>
      <c r="H140" s="52"/>
      <c r="K140" s="52"/>
      <c r="L140" s="52"/>
      <c r="O140" s="52"/>
      <c r="P140" s="52"/>
      <c r="S140" s="52"/>
      <c r="T140" s="52"/>
      <c r="W140" s="52"/>
      <c r="X140" s="52"/>
    </row>
    <row r="141" spans="3:24" ht="15.2" customHeight="1" x14ac:dyDescent="0.15">
      <c r="C141" s="52"/>
      <c r="D141" s="52"/>
      <c r="G141" s="52"/>
      <c r="H141" s="52"/>
      <c r="K141" s="52"/>
      <c r="L141" s="52"/>
      <c r="O141" s="52"/>
      <c r="P141" s="52"/>
      <c r="S141" s="52"/>
      <c r="T141" s="52"/>
      <c r="W141" s="52"/>
      <c r="X141" s="52"/>
    </row>
    <row r="142" spans="3:24" ht="15.2" customHeight="1" x14ac:dyDescent="0.15">
      <c r="C142" s="52"/>
      <c r="D142" s="52"/>
      <c r="G142" s="52"/>
      <c r="H142" s="52"/>
      <c r="K142" s="52"/>
      <c r="L142" s="52"/>
      <c r="O142" s="52"/>
      <c r="P142" s="52"/>
      <c r="S142" s="52"/>
      <c r="T142" s="52"/>
      <c r="W142" s="52"/>
      <c r="X142" s="52"/>
    </row>
    <row r="143" spans="3:24" ht="15.2" customHeight="1" x14ac:dyDescent="0.15">
      <c r="C143" s="52"/>
      <c r="D143" s="52"/>
      <c r="G143" s="52"/>
      <c r="H143" s="52"/>
      <c r="K143" s="52"/>
      <c r="L143" s="52"/>
      <c r="O143" s="52"/>
      <c r="P143" s="52"/>
      <c r="S143" s="52"/>
      <c r="T143" s="52"/>
      <c r="W143" s="52"/>
      <c r="X143" s="52"/>
    </row>
    <row r="144" spans="3:24" ht="15.2" customHeight="1" x14ac:dyDescent="0.15">
      <c r="C144" s="52"/>
      <c r="D144" s="52"/>
      <c r="G144" s="52"/>
      <c r="H144" s="52"/>
      <c r="K144" s="52"/>
      <c r="L144" s="52"/>
      <c r="O144" s="52"/>
      <c r="P144" s="52"/>
      <c r="S144" s="52"/>
      <c r="T144" s="52"/>
      <c r="W144" s="52"/>
      <c r="X144" s="52"/>
    </row>
    <row r="145" spans="3:24" ht="15.2" customHeight="1" x14ac:dyDescent="0.15">
      <c r="C145" s="52"/>
      <c r="D145" s="52"/>
      <c r="G145" s="52"/>
      <c r="H145" s="52"/>
      <c r="K145" s="52"/>
      <c r="L145" s="52"/>
      <c r="O145" s="52"/>
      <c r="P145" s="52"/>
      <c r="S145" s="52"/>
      <c r="T145" s="52"/>
      <c r="W145" s="52"/>
      <c r="X145" s="52"/>
    </row>
    <row r="146" spans="3:24" ht="15.2" customHeight="1" x14ac:dyDescent="0.15">
      <c r="C146" s="52"/>
      <c r="D146" s="52"/>
      <c r="G146" s="52"/>
      <c r="H146" s="52"/>
      <c r="K146" s="52"/>
      <c r="L146" s="52"/>
      <c r="O146" s="52"/>
      <c r="P146" s="52"/>
      <c r="S146" s="52"/>
      <c r="T146" s="52"/>
      <c r="W146" s="52"/>
      <c r="X146" s="52"/>
    </row>
    <row r="147" spans="3:24" ht="15.2" customHeight="1" x14ac:dyDescent="0.15">
      <c r="C147" s="52"/>
      <c r="D147" s="52"/>
      <c r="G147" s="52"/>
      <c r="H147" s="52"/>
      <c r="K147" s="52"/>
      <c r="L147" s="52"/>
      <c r="O147" s="52"/>
      <c r="P147" s="52"/>
      <c r="S147" s="52"/>
      <c r="T147" s="52"/>
      <c r="W147" s="52"/>
      <c r="X147" s="52"/>
    </row>
    <row r="148" spans="3:24" ht="15.2" customHeight="1" x14ac:dyDescent="0.15">
      <c r="C148" s="52"/>
      <c r="D148" s="52"/>
      <c r="G148" s="52"/>
      <c r="H148" s="52"/>
      <c r="K148" s="52"/>
      <c r="L148" s="52"/>
      <c r="O148" s="52"/>
      <c r="P148" s="52"/>
      <c r="S148" s="52"/>
      <c r="T148" s="52"/>
      <c r="W148" s="52"/>
      <c r="X148" s="52"/>
    </row>
    <row r="149" spans="3:24" ht="15.2" customHeight="1" x14ac:dyDescent="0.15">
      <c r="C149" s="52"/>
      <c r="D149" s="52"/>
      <c r="G149" s="52"/>
      <c r="H149" s="52"/>
      <c r="K149" s="52"/>
      <c r="L149" s="52"/>
      <c r="O149" s="52"/>
      <c r="P149" s="52"/>
      <c r="S149" s="52"/>
      <c r="T149" s="52"/>
      <c r="W149" s="52"/>
      <c r="X149" s="52"/>
    </row>
    <row r="150" spans="3:24" ht="15.2" customHeight="1" x14ac:dyDescent="0.15">
      <c r="C150" s="52"/>
      <c r="D150" s="52"/>
      <c r="G150" s="52"/>
      <c r="H150" s="52"/>
      <c r="K150" s="52"/>
      <c r="L150" s="52"/>
      <c r="O150" s="52"/>
      <c r="P150" s="52"/>
      <c r="S150" s="52"/>
      <c r="T150" s="52"/>
      <c r="W150" s="52"/>
      <c r="X150" s="52"/>
    </row>
    <row r="151" spans="3:24" ht="15.2" customHeight="1" x14ac:dyDescent="0.15">
      <c r="C151" s="52"/>
      <c r="D151" s="52"/>
      <c r="G151" s="52"/>
      <c r="H151" s="52"/>
      <c r="K151" s="52"/>
      <c r="L151" s="52"/>
      <c r="O151" s="52"/>
      <c r="P151" s="52"/>
      <c r="S151" s="52"/>
      <c r="T151" s="52"/>
      <c r="W151" s="52"/>
      <c r="X151" s="52"/>
    </row>
    <row r="152" spans="3:24" ht="15.2" customHeight="1" x14ac:dyDescent="0.15">
      <c r="C152" s="52"/>
      <c r="D152" s="52"/>
      <c r="G152" s="52"/>
      <c r="H152" s="52"/>
      <c r="K152" s="52"/>
      <c r="L152" s="52"/>
      <c r="O152" s="52"/>
      <c r="P152" s="52"/>
      <c r="S152" s="52"/>
      <c r="T152" s="52"/>
      <c r="W152" s="52"/>
      <c r="X152" s="52"/>
    </row>
    <row r="153" spans="3:24" ht="15.2" customHeight="1" x14ac:dyDescent="0.15">
      <c r="C153" s="52"/>
      <c r="D153" s="52"/>
      <c r="G153" s="52"/>
      <c r="H153" s="52"/>
      <c r="K153" s="52"/>
      <c r="L153" s="52"/>
      <c r="O153" s="52"/>
      <c r="P153" s="52"/>
      <c r="S153" s="52"/>
      <c r="T153" s="52"/>
      <c r="W153" s="52"/>
      <c r="X153" s="52"/>
    </row>
    <row r="154" spans="3:24" ht="15.2" customHeight="1" x14ac:dyDescent="0.15">
      <c r="C154" s="52"/>
      <c r="D154" s="52"/>
      <c r="G154" s="52"/>
      <c r="H154" s="52"/>
      <c r="K154" s="52"/>
      <c r="L154" s="52"/>
      <c r="O154" s="52"/>
      <c r="P154" s="52"/>
      <c r="S154" s="52"/>
      <c r="T154" s="52"/>
      <c r="W154" s="52"/>
      <c r="X154" s="52"/>
    </row>
    <row r="155" spans="3:24" ht="15.2" customHeight="1" x14ac:dyDescent="0.15">
      <c r="C155" s="52"/>
      <c r="D155" s="52"/>
      <c r="G155" s="52"/>
      <c r="H155" s="52"/>
      <c r="K155" s="52"/>
      <c r="L155" s="52"/>
      <c r="O155" s="52"/>
      <c r="P155" s="52"/>
      <c r="S155" s="52"/>
      <c r="T155" s="52"/>
      <c r="W155" s="52"/>
      <c r="X155" s="52"/>
    </row>
    <row r="156" spans="3:24" ht="15.2" customHeight="1" x14ac:dyDescent="0.15">
      <c r="C156" s="52"/>
      <c r="D156" s="52"/>
      <c r="G156" s="52"/>
      <c r="H156" s="52"/>
      <c r="K156" s="52"/>
      <c r="L156" s="52"/>
      <c r="O156" s="52"/>
      <c r="P156" s="52"/>
      <c r="S156" s="52"/>
      <c r="T156" s="52"/>
      <c r="W156" s="52"/>
      <c r="X156" s="52"/>
    </row>
    <row r="157" spans="3:24" ht="15.2" customHeight="1" x14ac:dyDescent="0.15">
      <c r="C157" s="52"/>
      <c r="D157" s="52"/>
      <c r="G157" s="52"/>
      <c r="H157" s="52"/>
      <c r="K157" s="52"/>
      <c r="L157" s="52"/>
      <c r="O157" s="52"/>
      <c r="P157" s="52"/>
      <c r="S157" s="52"/>
      <c r="T157" s="52"/>
      <c r="W157" s="52"/>
      <c r="X157" s="52"/>
    </row>
    <row r="158" spans="3:24" ht="15.2" customHeight="1" x14ac:dyDescent="0.15">
      <c r="C158" s="52"/>
      <c r="D158" s="52"/>
      <c r="G158" s="52"/>
      <c r="H158" s="52"/>
      <c r="K158" s="52"/>
      <c r="L158" s="52"/>
      <c r="O158" s="52"/>
      <c r="P158" s="52"/>
      <c r="S158" s="52"/>
      <c r="T158" s="52"/>
      <c r="W158" s="52"/>
      <c r="X158" s="52"/>
    </row>
    <row r="159" spans="3:24" ht="15.2" customHeight="1" x14ac:dyDescent="0.15">
      <c r="C159" s="52"/>
      <c r="D159" s="52"/>
      <c r="G159" s="52"/>
      <c r="H159" s="52"/>
      <c r="K159" s="52"/>
      <c r="L159" s="52"/>
      <c r="O159" s="52"/>
      <c r="P159" s="52"/>
      <c r="S159" s="52"/>
      <c r="T159" s="52"/>
      <c r="W159" s="52"/>
      <c r="X159" s="52"/>
    </row>
    <row r="160" spans="3:24" ht="15.2" customHeight="1" x14ac:dyDescent="0.15">
      <c r="C160" s="52"/>
      <c r="D160" s="52"/>
      <c r="G160" s="52"/>
      <c r="H160" s="52"/>
      <c r="K160" s="52"/>
      <c r="L160" s="52"/>
      <c r="O160" s="52"/>
      <c r="P160" s="52"/>
      <c r="S160" s="52"/>
      <c r="T160" s="52"/>
      <c r="W160" s="52"/>
      <c r="X160" s="52"/>
    </row>
    <row r="161" spans="3:24" ht="15.2" customHeight="1" x14ac:dyDescent="0.15">
      <c r="C161" s="52"/>
      <c r="D161" s="52"/>
      <c r="G161" s="52"/>
      <c r="H161" s="52"/>
      <c r="K161" s="52"/>
      <c r="L161" s="52"/>
      <c r="O161" s="52"/>
      <c r="P161" s="52"/>
      <c r="S161" s="52"/>
      <c r="T161" s="52"/>
      <c r="W161" s="52"/>
      <c r="X161" s="52"/>
    </row>
    <row r="162" spans="3:24" ht="15.2" customHeight="1" x14ac:dyDescent="0.15">
      <c r="C162" s="52"/>
      <c r="D162" s="52"/>
      <c r="G162" s="52"/>
      <c r="H162" s="52"/>
      <c r="K162" s="52"/>
      <c r="L162" s="52"/>
      <c r="O162" s="52"/>
      <c r="P162" s="52"/>
      <c r="S162" s="52"/>
      <c r="T162" s="52"/>
      <c r="W162" s="52"/>
      <c r="X162" s="52"/>
    </row>
    <row r="163" spans="3:24" ht="15.2" customHeight="1" x14ac:dyDescent="0.15">
      <c r="C163" s="52"/>
      <c r="D163" s="52"/>
      <c r="G163" s="52"/>
      <c r="H163" s="52"/>
      <c r="K163" s="52"/>
      <c r="L163" s="52"/>
      <c r="O163" s="52"/>
      <c r="P163" s="52"/>
      <c r="S163" s="52"/>
      <c r="T163" s="52"/>
      <c r="W163" s="52"/>
      <c r="X163" s="52"/>
    </row>
    <row r="164" spans="3:24" ht="15.2" customHeight="1" x14ac:dyDescent="0.15">
      <c r="C164" s="52"/>
      <c r="D164" s="52"/>
      <c r="G164" s="52"/>
      <c r="H164" s="52"/>
      <c r="K164" s="52"/>
      <c r="L164" s="52"/>
      <c r="O164" s="52"/>
      <c r="P164" s="52"/>
      <c r="S164" s="52"/>
      <c r="T164" s="52"/>
      <c r="W164" s="52"/>
      <c r="X164" s="52"/>
    </row>
    <row r="165" spans="3:24" ht="15.2" customHeight="1" x14ac:dyDescent="0.15">
      <c r="C165" s="52"/>
      <c r="D165" s="52"/>
      <c r="G165" s="52"/>
      <c r="H165" s="52"/>
      <c r="K165" s="52"/>
      <c r="L165" s="52"/>
      <c r="O165" s="52"/>
      <c r="P165" s="52"/>
      <c r="S165" s="52"/>
      <c r="T165" s="52"/>
      <c r="W165" s="52"/>
      <c r="X165" s="52"/>
    </row>
    <row r="166" spans="3:24" ht="15.2" customHeight="1" x14ac:dyDescent="0.15">
      <c r="C166" s="52"/>
      <c r="D166" s="52"/>
      <c r="G166" s="52"/>
      <c r="H166" s="52"/>
      <c r="K166" s="52"/>
      <c r="L166" s="52"/>
      <c r="O166" s="52"/>
      <c r="P166" s="52"/>
      <c r="S166" s="52"/>
      <c r="T166" s="52"/>
      <c r="W166" s="52"/>
      <c r="X166" s="52"/>
    </row>
    <row r="167" spans="3:24" ht="15.2" customHeight="1" x14ac:dyDescent="0.15">
      <c r="C167" s="52"/>
      <c r="D167" s="52"/>
      <c r="G167" s="52"/>
      <c r="H167" s="52"/>
      <c r="K167" s="52"/>
      <c r="L167" s="52"/>
      <c r="O167" s="52"/>
      <c r="P167" s="52"/>
      <c r="S167" s="52"/>
      <c r="T167" s="52"/>
      <c r="W167" s="52"/>
      <c r="X167" s="52"/>
    </row>
    <row r="168" spans="3:24" ht="15.2" customHeight="1" x14ac:dyDescent="0.15">
      <c r="C168" s="52"/>
      <c r="D168" s="52"/>
      <c r="G168" s="52"/>
      <c r="H168" s="52"/>
      <c r="K168" s="52"/>
      <c r="L168" s="52"/>
      <c r="O168" s="52"/>
      <c r="P168" s="52"/>
      <c r="S168" s="52"/>
      <c r="T168" s="52"/>
      <c r="W168" s="52"/>
      <c r="X168" s="52"/>
    </row>
    <row r="169" spans="3:24" ht="15.2" customHeight="1" x14ac:dyDescent="0.15">
      <c r="C169" s="52"/>
      <c r="D169" s="52"/>
      <c r="G169" s="52"/>
      <c r="H169" s="52"/>
      <c r="K169" s="52"/>
      <c r="L169" s="52"/>
      <c r="O169" s="52"/>
      <c r="P169" s="52"/>
      <c r="S169" s="52"/>
      <c r="T169" s="52"/>
      <c r="W169" s="52"/>
      <c r="X169" s="52"/>
    </row>
    <row r="170" spans="3:24" ht="15.2" customHeight="1" x14ac:dyDescent="0.15">
      <c r="C170" s="52"/>
      <c r="D170" s="52"/>
      <c r="G170" s="52"/>
      <c r="H170" s="52"/>
      <c r="K170" s="52"/>
      <c r="L170" s="52"/>
      <c r="O170" s="52"/>
      <c r="P170" s="52"/>
      <c r="S170" s="52"/>
      <c r="T170" s="52"/>
      <c r="W170" s="52"/>
      <c r="X170" s="52"/>
    </row>
    <row r="171" spans="3:24" ht="15.2" customHeight="1" x14ac:dyDescent="0.15">
      <c r="C171" s="52"/>
      <c r="D171" s="52"/>
      <c r="G171" s="52"/>
      <c r="H171" s="52"/>
      <c r="K171" s="52"/>
      <c r="L171" s="52"/>
      <c r="O171" s="52"/>
      <c r="P171" s="52"/>
      <c r="S171" s="52"/>
      <c r="T171" s="52"/>
      <c r="W171" s="52"/>
      <c r="X171" s="52"/>
    </row>
    <row r="172" spans="3:24" ht="15.2" customHeight="1" x14ac:dyDescent="0.15">
      <c r="C172" s="52"/>
      <c r="D172" s="52"/>
      <c r="G172" s="52"/>
      <c r="H172" s="52"/>
      <c r="K172" s="52"/>
      <c r="L172" s="52"/>
      <c r="O172" s="52"/>
      <c r="P172" s="52"/>
      <c r="S172" s="52"/>
      <c r="T172" s="52"/>
      <c r="W172" s="52"/>
      <c r="X172" s="52"/>
    </row>
    <row r="173" spans="3:24" ht="15.2" customHeight="1" x14ac:dyDescent="0.15">
      <c r="C173" s="52"/>
      <c r="D173" s="52"/>
      <c r="G173" s="52"/>
      <c r="H173" s="52"/>
      <c r="K173" s="52"/>
      <c r="L173" s="52"/>
      <c r="O173" s="52"/>
      <c r="P173" s="52"/>
      <c r="S173" s="52"/>
      <c r="T173" s="52"/>
      <c r="W173" s="52"/>
      <c r="X173" s="52"/>
    </row>
    <row r="174" spans="3:24" ht="15.2" customHeight="1" x14ac:dyDescent="0.15">
      <c r="C174" s="52"/>
      <c r="D174" s="52"/>
      <c r="G174" s="52"/>
      <c r="H174" s="52"/>
      <c r="K174" s="52"/>
      <c r="L174" s="52"/>
      <c r="O174" s="52"/>
      <c r="P174" s="52"/>
      <c r="S174" s="52"/>
      <c r="T174" s="52"/>
      <c r="W174" s="52"/>
      <c r="X174" s="52"/>
    </row>
    <row r="175" spans="3:24" ht="15.2" customHeight="1" x14ac:dyDescent="0.15">
      <c r="C175" s="52"/>
      <c r="D175" s="52"/>
      <c r="G175" s="52"/>
      <c r="H175" s="52"/>
      <c r="K175" s="52"/>
      <c r="L175" s="52"/>
      <c r="O175" s="52"/>
      <c r="P175" s="52"/>
      <c r="S175" s="52"/>
      <c r="T175" s="52"/>
      <c r="W175" s="52"/>
      <c r="X175" s="52"/>
    </row>
    <row r="176" spans="3:24" ht="15.2" customHeight="1" x14ac:dyDescent="0.15">
      <c r="C176" s="52"/>
      <c r="D176" s="52"/>
      <c r="G176" s="52"/>
      <c r="H176" s="52"/>
      <c r="K176" s="52"/>
      <c r="L176" s="52"/>
      <c r="O176" s="52"/>
      <c r="P176" s="52"/>
      <c r="S176" s="52"/>
      <c r="T176" s="52"/>
      <c r="W176" s="52"/>
      <c r="X176" s="52"/>
    </row>
    <row r="177" spans="3:24" ht="15.2" customHeight="1" x14ac:dyDescent="0.15">
      <c r="C177" s="52"/>
      <c r="D177" s="52"/>
      <c r="G177" s="52"/>
      <c r="H177" s="52"/>
      <c r="K177" s="52"/>
      <c r="L177" s="52"/>
      <c r="O177" s="52"/>
      <c r="P177" s="52"/>
      <c r="S177" s="52"/>
      <c r="T177" s="52"/>
      <c r="W177" s="52"/>
      <c r="X177" s="52"/>
    </row>
    <row r="178" spans="3:24" ht="15.2" customHeight="1" x14ac:dyDescent="0.15">
      <c r="C178" s="52"/>
      <c r="D178" s="52"/>
      <c r="G178" s="52"/>
      <c r="H178" s="52"/>
      <c r="K178" s="52"/>
      <c r="L178" s="52"/>
      <c r="O178" s="52"/>
      <c r="P178" s="52"/>
      <c r="S178" s="52"/>
      <c r="T178" s="52"/>
      <c r="W178" s="52"/>
      <c r="X178" s="52"/>
    </row>
    <row r="179" spans="3:24" ht="15.2" customHeight="1" x14ac:dyDescent="0.15">
      <c r="C179" s="52"/>
      <c r="D179" s="52"/>
      <c r="G179" s="52"/>
      <c r="H179" s="52"/>
      <c r="K179" s="52"/>
      <c r="L179" s="52"/>
      <c r="O179" s="52"/>
      <c r="P179" s="52"/>
      <c r="S179" s="52"/>
      <c r="T179" s="52"/>
      <c r="W179" s="52"/>
      <c r="X179" s="52"/>
    </row>
    <row r="180" spans="3:24" ht="15.2" customHeight="1" x14ac:dyDescent="0.15">
      <c r="C180" s="52"/>
      <c r="D180" s="52"/>
      <c r="G180" s="52"/>
      <c r="H180" s="52"/>
      <c r="K180" s="52"/>
      <c r="L180" s="52"/>
      <c r="O180" s="52"/>
      <c r="P180" s="52"/>
      <c r="S180" s="52"/>
      <c r="T180" s="52"/>
      <c r="W180" s="52"/>
      <c r="X180" s="52"/>
    </row>
    <row r="181" spans="3:24" ht="15.2" customHeight="1" x14ac:dyDescent="0.15">
      <c r="C181" s="52"/>
      <c r="D181" s="52"/>
      <c r="G181" s="52"/>
      <c r="H181" s="52"/>
      <c r="K181" s="52"/>
      <c r="L181" s="52"/>
      <c r="O181" s="52"/>
      <c r="P181" s="52"/>
      <c r="S181" s="52"/>
      <c r="T181" s="52"/>
      <c r="W181" s="52"/>
      <c r="X181" s="52"/>
    </row>
    <row r="182" spans="3:24" ht="15.2" customHeight="1" x14ac:dyDescent="0.15">
      <c r="C182" s="52"/>
      <c r="D182" s="52"/>
      <c r="G182" s="52"/>
      <c r="H182" s="52"/>
      <c r="K182" s="52"/>
      <c r="L182" s="52"/>
      <c r="O182" s="52"/>
      <c r="P182" s="52"/>
      <c r="S182" s="52"/>
      <c r="T182" s="52"/>
      <c r="W182" s="52"/>
      <c r="X182" s="52"/>
    </row>
    <row r="183" spans="3:24" ht="15.2" customHeight="1" x14ac:dyDescent="0.15">
      <c r="C183" s="52"/>
      <c r="D183" s="52"/>
      <c r="G183" s="52"/>
      <c r="H183" s="52"/>
      <c r="K183" s="52"/>
      <c r="L183" s="52"/>
      <c r="O183" s="52"/>
      <c r="P183" s="52"/>
      <c r="S183" s="52"/>
      <c r="T183" s="52"/>
      <c r="W183" s="52"/>
      <c r="X183" s="52"/>
    </row>
    <row r="184" spans="3:24" ht="15.2" customHeight="1" x14ac:dyDescent="0.15">
      <c r="C184" s="52"/>
      <c r="D184" s="52"/>
      <c r="G184" s="52"/>
      <c r="H184" s="52"/>
      <c r="K184" s="52"/>
      <c r="L184" s="52"/>
      <c r="O184" s="52"/>
      <c r="P184" s="52"/>
      <c r="S184" s="52"/>
      <c r="T184" s="52"/>
      <c r="W184" s="52"/>
      <c r="X184" s="52"/>
    </row>
    <row r="185" spans="3:24" ht="15.2" customHeight="1" x14ac:dyDescent="0.15">
      <c r="C185" s="52"/>
      <c r="D185" s="52"/>
      <c r="G185" s="52"/>
      <c r="H185" s="52"/>
      <c r="K185" s="52"/>
      <c r="L185" s="52"/>
      <c r="O185" s="52"/>
      <c r="P185" s="52"/>
      <c r="S185" s="52"/>
      <c r="T185" s="52"/>
      <c r="W185" s="52"/>
      <c r="X185" s="52"/>
    </row>
    <row r="186" spans="3:24" ht="15.2" customHeight="1" x14ac:dyDescent="0.15">
      <c r="C186" s="52"/>
      <c r="D186" s="52"/>
      <c r="G186" s="52"/>
      <c r="H186" s="52"/>
      <c r="K186" s="52"/>
      <c r="L186" s="52"/>
      <c r="O186" s="52"/>
      <c r="P186" s="52"/>
      <c r="S186" s="52"/>
      <c r="T186" s="52"/>
      <c r="W186" s="52"/>
      <c r="X186" s="52"/>
    </row>
    <row r="187" spans="3:24" ht="15.2" customHeight="1" x14ac:dyDescent="0.15">
      <c r="C187" s="52"/>
      <c r="D187" s="52"/>
      <c r="G187" s="52"/>
      <c r="H187" s="52"/>
      <c r="K187" s="52"/>
      <c r="L187" s="52"/>
      <c r="O187" s="52"/>
      <c r="P187" s="52"/>
      <c r="S187" s="52"/>
      <c r="T187" s="52"/>
      <c r="W187" s="52"/>
      <c r="X187" s="52"/>
    </row>
    <row r="188" spans="3:24" ht="15.2" customHeight="1" x14ac:dyDescent="0.15">
      <c r="C188" s="52"/>
      <c r="D188" s="52"/>
      <c r="G188" s="52"/>
      <c r="H188" s="52"/>
      <c r="K188" s="52"/>
      <c r="L188" s="52"/>
      <c r="O188" s="52"/>
      <c r="P188" s="52"/>
      <c r="S188" s="52"/>
      <c r="T188" s="52"/>
      <c r="W188" s="52"/>
      <c r="X188" s="52"/>
    </row>
    <row r="189" spans="3:24" ht="15.2" customHeight="1" x14ac:dyDescent="0.15">
      <c r="C189" s="52"/>
      <c r="D189" s="52"/>
      <c r="G189" s="52"/>
      <c r="H189" s="52"/>
      <c r="K189" s="52"/>
      <c r="L189" s="52"/>
      <c r="O189" s="52"/>
      <c r="P189" s="52"/>
      <c r="S189" s="52"/>
      <c r="T189" s="52"/>
      <c r="W189" s="52"/>
      <c r="X189" s="52"/>
    </row>
    <row r="190" spans="3:24" ht="15.2" customHeight="1" x14ac:dyDescent="0.15">
      <c r="C190" s="52"/>
      <c r="D190" s="52"/>
      <c r="G190" s="52"/>
      <c r="H190" s="52"/>
      <c r="K190" s="52"/>
      <c r="L190" s="52"/>
      <c r="O190" s="52"/>
      <c r="P190" s="52"/>
      <c r="S190" s="52"/>
      <c r="T190" s="52"/>
      <c r="W190" s="52"/>
      <c r="X190" s="52"/>
    </row>
    <row r="191" spans="3:24" ht="15.2" customHeight="1" x14ac:dyDescent="0.15">
      <c r="C191" s="52"/>
      <c r="D191" s="52"/>
      <c r="G191" s="52"/>
      <c r="H191" s="52"/>
      <c r="K191" s="52"/>
      <c r="L191" s="52"/>
      <c r="O191" s="52"/>
      <c r="P191" s="52"/>
      <c r="S191" s="52"/>
      <c r="T191" s="52"/>
      <c r="W191" s="52"/>
      <c r="X191" s="52"/>
    </row>
    <row r="192" spans="3:24" ht="15.2" customHeight="1" x14ac:dyDescent="0.15">
      <c r="C192" s="52"/>
      <c r="D192" s="52"/>
      <c r="G192" s="52"/>
      <c r="H192" s="52"/>
      <c r="K192" s="52"/>
      <c r="L192" s="52"/>
      <c r="O192" s="52"/>
      <c r="P192" s="52"/>
      <c r="S192" s="52"/>
      <c r="T192" s="52"/>
      <c r="W192" s="52"/>
      <c r="X192" s="52"/>
    </row>
    <row r="193" spans="3:24" ht="15.2" customHeight="1" x14ac:dyDescent="0.15">
      <c r="C193" s="52"/>
      <c r="D193" s="52"/>
      <c r="G193" s="52"/>
      <c r="H193" s="52"/>
      <c r="K193" s="52"/>
      <c r="L193" s="52"/>
      <c r="O193" s="52"/>
      <c r="P193" s="52"/>
      <c r="S193" s="52"/>
      <c r="T193" s="52"/>
      <c r="W193" s="52"/>
      <c r="X193" s="52"/>
    </row>
    <row r="194" spans="3:24" ht="15.2" customHeight="1" x14ac:dyDescent="0.15">
      <c r="C194" s="52"/>
      <c r="D194" s="52"/>
      <c r="G194" s="52"/>
      <c r="H194" s="52"/>
      <c r="K194" s="52"/>
      <c r="L194" s="52"/>
      <c r="O194" s="52"/>
      <c r="P194" s="52"/>
      <c r="S194" s="52"/>
      <c r="T194" s="52"/>
      <c r="W194" s="52"/>
      <c r="X194" s="52"/>
    </row>
    <row r="195" spans="3:24" ht="15.2" customHeight="1" x14ac:dyDescent="0.15">
      <c r="C195" s="52"/>
      <c r="D195" s="52"/>
      <c r="G195" s="52"/>
      <c r="H195" s="52"/>
      <c r="K195" s="52"/>
      <c r="L195" s="52"/>
      <c r="O195" s="52"/>
      <c r="P195" s="52"/>
      <c r="S195" s="52"/>
      <c r="T195" s="52"/>
      <c r="W195" s="52"/>
      <c r="X195" s="52"/>
    </row>
    <row r="196" spans="3:24" ht="15.2" customHeight="1" x14ac:dyDescent="0.15">
      <c r="C196" s="52"/>
      <c r="D196" s="52"/>
      <c r="G196" s="52"/>
      <c r="H196" s="52"/>
      <c r="K196" s="52"/>
      <c r="L196" s="52"/>
      <c r="O196" s="52"/>
      <c r="P196" s="52"/>
      <c r="S196" s="52"/>
      <c r="T196" s="52"/>
      <c r="W196" s="52"/>
      <c r="X196" s="52"/>
    </row>
    <row r="197" spans="3:24" ht="15.2" customHeight="1" x14ac:dyDescent="0.15">
      <c r="C197" s="52"/>
      <c r="D197" s="52"/>
      <c r="G197" s="52"/>
      <c r="H197" s="52"/>
      <c r="K197" s="52"/>
      <c r="L197" s="52"/>
      <c r="O197" s="52"/>
      <c r="P197" s="52"/>
      <c r="S197" s="52"/>
      <c r="T197" s="52"/>
      <c r="W197" s="52"/>
      <c r="X197" s="52"/>
    </row>
    <row r="198" spans="3:24" ht="15.2" customHeight="1" x14ac:dyDescent="0.15">
      <c r="C198" s="52"/>
      <c r="D198" s="52"/>
      <c r="G198" s="52"/>
      <c r="H198" s="52"/>
      <c r="K198" s="52"/>
      <c r="L198" s="52"/>
      <c r="O198" s="52"/>
      <c r="P198" s="52"/>
      <c r="S198" s="52"/>
      <c r="T198" s="52"/>
      <c r="W198" s="52"/>
      <c r="X198" s="52"/>
    </row>
    <row r="199" spans="3:24" ht="15.2" customHeight="1" x14ac:dyDescent="0.15">
      <c r="C199" s="52"/>
      <c r="D199" s="52"/>
      <c r="G199" s="52"/>
      <c r="H199" s="52"/>
      <c r="K199" s="52"/>
      <c r="L199" s="52"/>
      <c r="O199" s="52"/>
      <c r="P199" s="52"/>
      <c r="S199" s="52"/>
      <c r="T199" s="52"/>
      <c r="W199" s="52"/>
      <c r="X199" s="52"/>
    </row>
    <row r="200" spans="3:24" ht="15.2" customHeight="1" x14ac:dyDescent="0.15">
      <c r="C200" s="52"/>
      <c r="D200" s="52"/>
      <c r="G200" s="52"/>
      <c r="H200" s="52"/>
      <c r="K200" s="52"/>
      <c r="L200" s="52"/>
      <c r="O200" s="52"/>
      <c r="P200" s="52"/>
      <c r="S200" s="52"/>
      <c r="T200" s="52"/>
      <c r="W200" s="52"/>
      <c r="X200" s="52"/>
    </row>
    <row r="201" spans="3:24" ht="15.2" customHeight="1" x14ac:dyDescent="0.15">
      <c r="C201" s="52"/>
      <c r="D201" s="52"/>
      <c r="G201" s="52"/>
      <c r="H201" s="52"/>
      <c r="K201" s="52"/>
      <c r="L201" s="52"/>
      <c r="O201" s="52"/>
      <c r="P201" s="52"/>
      <c r="S201" s="52"/>
      <c r="T201" s="52"/>
      <c r="W201" s="52"/>
      <c r="X201" s="52"/>
    </row>
    <row r="202" spans="3:24" ht="15.2" customHeight="1" x14ac:dyDescent="0.15">
      <c r="C202" s="52"/>
      <c r="D202" s="52"/>
      <c r="G202" s="52"/>
      <c r="H202" s="52"/>
      <c r="K202" s="52"/>
      <c r="L202" s="52"/>
      <c r="O202" s="52"/>
      <c r="P202" s="52"/>
      <c r="S202" s="52"/>
      <c r="T202" s="52"/>
      <c r="W202" s="52"/>
      <c r="X202" s="52"/>
    </row>
    <row r="203" spans="3:24" ht="15.2" customHeight="1" x14ac:dyDescent="0.15">
      <c r="C203" s="52"/>
      <c r="D203" s="52"/>
      <c r="G203" s="52"/>
      <c r="H203" s="52"/>
      <c r="K203" s="52"/>
      <c r="L203" s="52"/>
      <c r="O203" s="52"/>
      <c r="P203" s="52"/>
      <c r="S203" s="52"/>
      <c r="T203" s="52"/>
      <c r="W203" s="52"/>
      <c r="X203" s="52"/>
    </row>
    <row r="204" spans="3:24" ht="15.2" customHeight="1" x14ac:dyDescent="0.15">
      <c r="C204" s="52"/>
      <c r="D204" s="52"/>
      <c r="G204" s="52"/>
      <c r="H204" s="52"/>
      <c r="K204" s="52"/>
      <c r="L204" s="52"/>
      <c r="O204" s="52"/>
      <c r="P204" s="52"/>
      <c r="S204" s="52"/>
      <c r="T204" s="52"/>
      <c r="W204" s="52"/>
      <c r="X204" s="52"/>
    </row>
    <row r="205" spans="3:24" ht="15.2" customHeight="1" x14ac:dyDescent="0.15">
      <c r="C205" s="52"/>
      <c r="D205" s="52"/>
      <c r="G205" s="52"/>
      <c r="H205" s="52"/>
      <c r="K205" s="52"/>
      <c r="L205" s="52"/>
      <c r="O205" s="52"/>
      <c r="P205" s="52"/>
      <c r="S205" s="52"/>
      <c r="T205" s="52"/>
      <c r="W205" s="52"/>
      <c r="X205" s="52"/>
    </row>
    <row r="206" spans="3:24" ht="15.2" customHeight="1" x14ac:dyDescent="0.15">
      <c r="C206" s="52"/>
      <c r="D206" s="52"/>
      <c r="G206" s="52"/>
      <c r="H206" s="52"/>
      <c r="K206" s="52"/>
      <c r="L206" s="52"/>
      <c r="O206" s="52"/>
      <c r="P206" s="52"/>
      <c r="S206" s="52"/>
      <c r="T206" s="52"/>
      <c r="W206" s="52"/>
      <c r="X206" s="52"/>
    </row>
    <row r="207" spans="3:24" ht="15.2" customHeight="1" x14ac:dyDescent="0.15">
      <c r="C207" s="52"/>
      <c r="D207" s="52"/>
      <c r="G207" s="52"/>
      <c r="H207" s="52"/>
      <c r="K207" s="52"/>
      <c r="L207" s="52"/>
      <c r="O207" s="52"/>
      <c r="P207" s="52"/>
      <c r="S207" s="52"/>
      <c r="T207" s="52"/>
      <c r="W207" s="52"/>
      <c r="X207" s="52"/>
    </row>
    <row r="208" spans="3:24" ht="15.2" customHeight="1" x14ac:dyDescent="0.15">
      <c r="C208" s="52"/>
      <c r="D208" s="52"/>
      <c r="G208" s="52"/>
      <c r="H208" s="52"/>
      <c r="K208" s="52"/>
      <c r="L208" s="52"/>
      <c r="O208" s="52"/>
      <c r="P208" s="52"/>
      <c r="S208" s="52"/>
      <c r="T208" s="52"/>
      <c r="W208" s="52"/>
      <c r="X208" s="52"/>
    </row>
    <row r="209" spans="3:24" ht="15.2" customHeight="1" x14ac:dyDescent="0.15">
      <c r="C209" s="52"/>
      <c r="D209" s="52"/>
      <c r="G209" s="52"/>
      <c r="H209" s="52"/>
      <c r="K209" s="52"/>
      <c r="L209" s="52"/>
      <c r="O209" s="52"/>
      <c r="P209" s="52"/>
      <c r="S209" s="52"/>
      <c r="T209" s="52"/>
      <c r="W209" s="52"/>
      <c r="X209" s="52"/>
    </row>
    <row r="210" spans="3:24" ht="15.2" customHeight="1" x14ac:dyDescent="0.15">
      <c r="C210" s="52"/>
      <c r="D210" s="52"/>
      <c r="G210" s="52"/>
      <c r="H210" s="52"/>
      <c r="K210" s="52"/>
      <c r="L210" s="52"/>
      <c r="O210" s="52"/>
      <c r="P210" s="52"/>
      <c r="S210" s="52"/>
      <c r="T210" s="52"/>
      <c r="W210" s="52"/>
      <c r="X210" s="52"/>
    </row>
    <row r="211" spans="3:24" ht="15.2" customHeight="1" x14ac:dyDescent="0.15">
      <c r="C211" s="52"/>
      <c r="D211" s="52"/>
      <c r="G211" s="52"/>
      <c r="H211" s="52"/>
      <c r="K211" s="52"/>
      <c r="L211" s="52"/>
      <c r="O211" s="52"/>
      <c r="P211" s="52"/>
      <c r="S211" s="52"/>
      <c r="T211" s="52"/>
      <c r="W211" s="52"/>
      <c r="X211" s="52"/>
    </row>
    <row r="212" spans="3:24" ht="15.2" customHeight="1" x14ac:dyDescent="0.15">
      <c r="C212" s="52"/>
      <c r="D212" s="52"/>
      <c r="G212" s="52"/>
      <c r="H212" s="52"/>
      <c r="K212" s="52"/>
      <c r="L212" s="52"/>
      <c r="O212" s="52"/>
      <c r="P212" s="52"/>
      <c r="S212" s="52"/>
      <c r="T212" s="52"/>
      <c r="W212" s="52"/>
      <c r="X212" s="52"/>
    </row>
    <row r="213" spans="3:24" ht="15.2" customHeight="1" x14ac:dyDescent="0.15">
      <c r="C213" s="52"/>
      <c r="D213" s="52"/>
      <c r="G213" s="52"/>
      <c r="H213" s="52"/>
      <c r="K213" s="52"/>
      <c r="L213" s="52"/>
      <c r="O213" s="52"/>
      <c r="P213" s="52"/>
      <c r="S213" s="52"/>
      <c r="T213" s="52"/>
      <c r="W213" s="52"/>
      <c r="X213" s="52"/>
    </row>
    <row r="214" spans="3:24" ht="15.2" customHeight="1" x14ac:dyDescent="0.15">
      <c r="C214" s="52"/>
      <c r="D214" s="52"/>
      <c r="G214" s="52"/>
      <c r="H214" s="52"/>
      <c r="K214" s="52"/>
      <c r="L214" s="52"/>
      <c r="O214" s="52"/>
      <c r="P214" s="52"/>
      <c r="S214" s="52"/>
      <c r="T214" s="52"/>
      <c r="W214" s="52"/>
      <c r="X214" s="52"/>
    </row>
    <row r="215" spans="3:24" ht="15.2" customHeight="1" x14ac:dyDescent="0.15">
      <c r="C215" s="52"/>
      <c r="D215" s="52"/>
      <c r="G215" s="52"/>
      <c r="H215" s="52"/>
      <c r="K215" s="52"/>
      <c r="L215" s="52"/>
      <c r="O215" s="52"/>
      <c r="P215" s="52"/>
      <c r="S215" s="52"/>
      <c r="T215" s="52"/>
      <c r="W215" s="52"/>
      <c r="X215" s="52"/>
    </row>
    <row r="216" spans="3:24" ht="15.2" customHeight="1" x14ac:dyDescent="0.15">
      <c r="C216" s="52"/>
      <c r="D216" s="52"/>
      <c r="G216" s="52"/>
      <c r="H216" s="52"/>
      <c r="K216" s="52"/>
      <c r="L216" s="52"/>
      <c r="O216" s="52"/>
      <c r="P216" s="52"/>
      <c r="S216" s="52"/>
      <c r="T216" s="52"/>
      <c r="W216" s="52"/>
      <c r="X216" s="52"/>
    </row>
    <row r="217" spans="3:24" ht="15.2" customHeight="1" x14ac:dyDescent="0.15">
      <c r="C217" s="52"/>
      <c r="D217" s="52"/>
      <c r="G217" s="52"/>
      <c r="H217" s="52"/>
      <c r="K217" s="52"/>
      <c r="L217" s="52"/>
      <c r="O217" s="52"/>
      <c r="P217" s="52"/>
      <c r="S217" s="52"/>
      <c r="T217" s="52"/>
      <c r="W217" s="52"/>
      <c r="X217" s="52"/>
    </row>
    <row r="218" spans="3:24" ht="15.2" customHeight="1" x14ac:dyDescent="0.15">
      <c r="C218" s="52"/>
      <c r="D218" s="52"/>
      <c r="G218" s="52"/>
      <c r="H218" s="52"/>
      <c r="K218" s="52"/>
      <c r="L218" s="52"/>
      <c r="O218" s="52"/>
      <c r="P218" s="52"/>
      <c r="S218" s="52"/>
      <c r="T218" s="52"/>
      <c r="W218" s="52"/>
      <c r="X218" s="52"/>
    </row>
    <row r="219" spans="3:24" ht="15.2" customHeight="1" x14ac:dyDescent="0.15">
      <c r="C219" s="52"/>
      <c r="D219" s="52"/>
      <c r="G219" s="52"/>
      <c r="H219" s="52"/>
      <c r="K219" s="52"/>
      <c r="L219" s="52"/>
      <c r="O219" s="52"/>
      <c r="P219" s="52"/>
      <c r="S219" s="52"/>
      <c r="T219" s="52"/>
      <c r="W219" s="52"/>
      <c r="X219" s="52"/>
    </row>
    <row r="220" spans="3:24" ht="15.2" customHeight="1" x14ac:dyDescent="0.15">
      <c r="C220" s="52"/>
      <c r="D220" s="52"/>
      <c r="G220" s="52"/>
      <c r="H220" s="52"/>
      <c r="K220" s="52"/>
      <c r="L220" s="52"/>
      <c r="O220" s="52"/>
      <c r="P220" s="52"/>
      <c r="S220" s="52"/>
      <c r="T220" s="52"/>
      <c r="W220" s="52"/>
      <c r="X220" s="52"/>
    </row>
    <row r="221" spans="3:24" ht="15.2" customHeight="1" x14ac:dyDescent="0.15">
      <c r="C221" s="52"/>
      <c r="D221" s="52"/>
      <c r="G221" s="52"/>
      <c r="H221" s="52"/>
      <c r="K221" s="52"/>
      <c r="L221" s="52"/>
      <c r="O221" s="52"/>
      <c r="P221" s="52"/>
      <c r="S221" s="52"/>
      <c r="T221" s="52"/>
      <c r="W221" s="52"/>
      <c r="X221" s="52"/>
    </row>
    <row r="222" spans="3:24" ht="15.2" customHeight="1" x14ac:dyDescent="0.15">
      <c r="C222" s="52"/>
      <c r="D222" s="52"/>
      <c r="G222" s="52"/>
      <c r="H222" s="52"/>
      <c r="K222" s="52"/>
      <c r="L222" s="52"/>
      <c r="O222" s="52"/>
      <c r="P222" s="52"/>
      <c r="S222" s="52"/>
      <c r="T222" s="52"/>
      <c r="W222" s="52"/>
      <c r="X222" s="52"/>
    </row>
    <row r="223" spans="3:24" ht="15.2" customHeight="1" x14ac:dyDescent="0.15">
      <c r="C223" s="52"/>
      <c r="D223" s="52"/>
      <c r="G223" s="52"/>
      <c r="H223" s="52"/>
      <c r="K223" s="52"/>
      <c r="L223" s="52"/>
      <c r="O223" s="52"/>
      <c r="P223" s="52"/>
      <c r="S223" s="52"/>
      <c r="T223" s="52"/>
      <c r="W223" s="52"/>
      <c r="X223" s="52"/>
    </row>
    <row r="224" spans="3:24" ht="15.2" customHeight="1" x14ac:dyDescent="0.15">
      <c r="C224" s="52"/>
      <c r="D224" s="52"/>
      <c r="G224" s="52"/>
      <c r="H224" s="52"/>
      <c r="K224" s="52"/>
      <c r="L224" s="52"/>
      <c r="O224" s="52"/>
      <c r="P224" s="52"/>
      <c r="S224" s="52"/>
      <c r="T224" s="52"/>
      <c r="W224" s="52"/>
      <c r="X224" s="52"/>
    </row>
    <row r="225" spans="3:24" ht="15.2" customHeight="1" x14ac:dyDescent="0.15">
      <c r="C225" s="52"/>
      <c r="D225" s="52"/>
      <c r="G225" s="52"/>
      <c r="H225" s="52"/>
      <c r="K225" s="52"/>
      <c r="L225" s="52"/>
      <c r="O225" s="52"/>
      <c r="P225" s="52"/>
      <c r="S225" s="52"/>
      <c r="T225" s="52"/>
      <c r="W225" s="52"/>
      <c r="X225" s="52"/>
    </row>
    <row r="226" spans="3:24" ht="15.2" customHeight="1" x14ac:dyDescent="0.15">
      <c r="C226" s="52"/>
      <c r="D226" s="52"/>
      <c r="G226" s="52"/>
      <c r="H226" s="52"/>
      <c r="K226" s="52"/>
      <c r="L226" s="52"/>
      <c r="O226" s="52"/>
      <c r="P226" s="52"/>
      <c r="S226" s="52"/>
      <c r="T226" s="52"/>
      <c r="W226" s="52"/>
      <c r="X226" s="52"/>
    </row>
    <row r="227" spans="3:24" ht="15.2" customHeight="1" x14ac:dyDescent="0.15">
      <c r="C227" s="52"/>
      <c r="D227" s="52"/>
      <c r="G227" s="52"/>
      <c r="H227" s="52"/>
      <c r="K227" s="52"/>
      <c r="L227" s="52"/>
      <c r="O227" s="52"/>
      <c r="P227" s="52"/>
      <c r="S227" s="52"/>
      <c r="T227" s="52"/>
      <c r="W227" s="52"/>
      <c r="X227" s="52"/>
    </row>
    <row r="228" spans="3:24" ht="15.2" customHeight="1" x14ac:dyDescent="0.15">
      <c r="C228" s="52"/>
      <c r="D228" s="52"/>
      <c r="G228" s="52"/>
      <c r="H228" s="52"/>
      <c r="K228" s="52"/>
      <c r="L228" s="52"/>
      <c r="O228" s="52"/>
      <c r="P228" s="52"/>
      <c r="S228" s="52"/>
      <c r="T228" s="52"/>
      <c r="W228" s="52"/>
      <c r="X228" s="52"/>
    </row>
    <row r="229" spans="3:24" ht="15.2" customHeight="1" x14ac:dyDescent="0.15">
      <c r="C229" s="52"/>
      <c r="D229" s="52"/>
      <c r="G229" s="52"/>
      <c r="H229" s="52"/>
      <c r="K229" s="52"/>
      <c r="L229" s="52"/>
      <c r="O229" s="52"/>
      <c r="P229" s="52"/>
      <c r="S229" s="52"/>
      <c r="T229" s="52"/>
      <c r="W229" s="52"/>
      <c r="X229" s="52"/>
    </row>
    <row r="230" spans="3:24" ht="15.2" customHeight="1" x14ac:dyDescent="0.15">
      <c r="C230" s="52"/>
      <c r="D230" s="52"/>
      <c r="G230" s="52"/>
      <c r="H230" s="52"/>
      <c r="K230" s="52"/>
      <c r="L230" s="52"/>
      <c r="O230" s="52"/>
      <c r="P230" s="52"/>
      <c r="S230" s="52"/>
      <c r="T230" s="52"/>
      <c r="W230" s="52"/>
      <c r="X230" s="52"/>
    </row>
    <row r="231" spans="3:24" ht="15.2" customHeight="1" x14ac:dyDescent="0.15">
      <c r="C231" s="52"/>
      <c r="D231" s="52"/>
      <c r="G231" s="52"/>
      <c r="H231" s="52"/>
      <c r="K231" s="52"/>
      <c r="L231" s="52"/>
      <c r="O231" s="52"/>
      <c r="P231" s="52"/>
      <c r="S231" s="52"/>
      <c r="T231" s="52"/>
      <c r="W231" s="52"/>
      <c r="X231" s="52"/>
    </row>
    <row r="232" spans="3:24" ht="15.2" customHeight="1" x14ac:dyDescent="0.15">
      <c r="C232" s="52"/>
      <c r="D232" s="52"/>
      <c r="G232" s="52"/>
      <c r="H232" s="52"/>
      <c r="K232" s="52"/>
      <c r="L232" s="52"/>
      <c r="O232" s="52"/>
      <c r="P232" s="52"/>
      <c r="S232" s="52"/>
      <c r="T232" s="52"/>
      <c r="W232" s="52"/>
      <c r="X232" s="52"/>
    </row>
    <row r="233" spans="3:24" ht="15.2" customHeight="1" x14ac:dyDescent="0.15">
      <c r="C233" s="52"/>
      <c r="D233" s="52"/>
      <c r="G233" s="52"/>
      <c r="H233" s="52"/>
      <c r="K233" s="52"/>
      <c r="L233" s="52"/>
      <c r="O233" s="52"/>
      <c r="P233" s="52"/>
      <c r="S233" s="52"/>
      <c r="T233" s="52"/>
      <c r="W233" s="52"/>
      <c r="X233" s="52"/>
    </row>
    <row r="234" spans="3:24" ht="15.2" customHeight="1" x14ac:dyDescent="0.15">
      <c r="C234" s="52"/>
      <c r="D234" s="52"/>
      <c r="G234" s="52"/>
      <c r="H234" s="52"/>
      <c r="K234" s="52"/>
      <c r="L234" s="52"/>
      <c r="O234" s="52"/>
      <c r="P234" s="52"/>
      <c r="S234" s="52"/>
      <c r="T234" s="52"/>
      <c r="W234" s="52"/>
      <c r="X234" s="52"/>
    </row>
    <row r="235" spans="3:24" ht="15.2" customHeight="1" x14ac:dyDescent="0.15">
      <c r="C235" s="52"/>
      <c r="D235" s="52"/>
      <c r="G235" s="52"/>
      <c r="H235" s="52"/>
      <c r="K235" s="52"/>
      <c r="L235" s="52"/>
      <c r="O235" s="52"/>
      <c r="P235" s="52"/>
      <c r="S235" s="52"/>
      <c r="T235" s="52"/>
      <c r="W235" s="52"/>
      <c r="X235" s="52"/>
    </row>
    <row r="236" spans="3:24" ht="15.2" customHeight="1" x14ac:dyDescent="0.15">
      <c r="C236" s="52"/>
      <c r="D236" s="52"/>
      <c r="G236" s="52"/>
      <c r="H236" s="52"/>
      <c r="K236" s="52"/>
      <c r="L236" s="52"/>
      <c r="O236" s="52"/>
      <c r="P236" s="52"/>
      <c r="S236" s="52"/>
      <c r="T236" s="52"/>
      <c r="W236" s="52"/>
      <c r="X236" s="52"/>
    </row>
    <row r="237" spans="3:24" ht="15.2" customHeight="1" x14ac:dyDescent="0.15">
      <c r="C237" s="52"/>
      <c r="D237" s="52"/>
      <c r="G237" s="52"/>
      <c r="H237" s="52"/>
      <c r="K237" s="52"/>
      <c r="L237" s="52"/>
      <c r="O237" s="52"/>
      <c r="P237" s="52"/>
      <c r="S237" s="52"/>
      <c r="T237" s="52"/>
      <c r="W237" s="52"/>
      <c r="X237" s="52"/>
    </row>
    <row r="238" spans="3:24" ht="15.2" customHeight="1" x14ac:dyDescent="0.15">
      <c r="C238" s="52"/>
      <c r="D238" s="52"/>
      <c r="G238" s="52"/>
      <c r="H238" s="52"/>
      <c r="K238" s="52"/>
      <c r="L238" s="52"/>
      <c r="O238" s="52"/>
      <c r="P238" s="52"/>
      <c r="S238" s="52"/>
      <c r="T238" s="52"/>
      <c r="W238" s="52"/>
      <c r="X238" s="52"/>
    </row>
    <row r="239" spans="3:24" ht="15.2" customHeight="1" x14ac:dyDescent="0.15">
      <c r="C239" s="52"/>
      <c r="D239" s="52"/>
      <c r="G239" s="52"/>
      <c r="H239" s="52"/>
      <c r="K239" s="52"/>
      <c r="L239" s="52"/>
      <c r="O239" s="52"/>
      <c r="P239" s="52"/>
      <c r="S239" s="52"/>
      <c r="T239" s="52"/>
      <c r="W239" s="52"/>
      <c r="X239" s="52"/>
    </row>
    <row r="240" spans="3:24" ht="15.2" customHeight="1" x14ac:dyDescent="0.15">
      <c r="C240" s="52"/>
      <c r="D240" s="52"/>
      <c r="G240" s="52"/>
      <c r="H240" s="52"/>
      <c r="K240" s="52"/>
      <c r="L240" s="52"/>
      <c r="O240" s="52"/>
      <c r="P240" s="52"/>
      <c r="S240" s="52"/>
      <c r="T240" s="52"/>
      <c r="W240" s="52"/>
      <c r="X240" s="52"/>
    </row>
    <row r="241" spans="3:24" ht="15.2" customHeight="1" x14ac:dyDescent="0.15">
      <c r="C241" s="52"/>
      <c r="D241" s="52"/>
      <c r="G241" s="52"/>
      <c r="H241" s="52"/>
      <c r="K241" s="52"/>
      <c r="L241" s="52"/>
      <c r="O241" s="52"/>
      <c r="P241" s="52"/>
      <c r="S241" s="52"/>
      <c r="T241" s="52"/>
      <c r="W241" s="52"/>
      <c r="X241" s="52"/>
    </row>
    <row r="242" spans="3:24" ht="15.2" customHeight="1" x14ac:dyDescent="0.15">
      <c r="C242" s="52"/>
      <c r="D242" s="52"/>
      <c r="G242" s="52"/>
      <c r="H242" s="52"/>
      <c r="K242" s="52"/>
      <c r="L242" s="52"/>
      <c r="O242" s="52"/>
      <c r="P242" s="52"/>
      <c r="S242" s="52"/>
      <c r="T242" s="52"/>
      <c r="W242" s="52"/>
      <c r="X242" s="52"/>
    </row>
    <row r="243" spans="3:24" ht="15.2" customHeight="1" x14ac:dyDescent="0.15">
      <c r="C243" s="52"/>
      <c r="D243" s="52"/>
      <c r="G243" s="52"/>
      <c r="H243" s="52"/>
      <c r="K243" s="52"/>
      <c r="L243" s="52"/>
      <c r="O243" s="52"/>
      <c r="P243" s="52"/>
      <c r="S243" s="52"/>
      <c r="T243" s="52"/>
      <c r="W243" s="52"/>
      <c r="X243" s="52"/>
    </row>
    <row r="244" spans="3:24" ht="15.2" customHeight="1" x14ac:dyDescent="0.15">
      <c r="C244" s="52"/>
      <c r="D244" s="52"/>
      <c r="G244" s="52"/>
      <c r="H244" s="52"/>
      <c r="K244" s="52"/>
      <c r="L244" s="52"/>
      <c r="O244" s="52"/>
      <c r="P244" s="52"/>
      <c r="S244" s="52"/>
      <c r="T244" s="52"/>
      <c r="W244" s="52"/>
      <c r="X244" s="52"/>
    </row>
    <row r="245" spans="3:24" ht="15.2" customHeight="1" x14ac:dyDescent="0.15">
      <c r="C245" s="52"/>
      <c r="D245" s="52"/>
      <c r="G245" s="52"/>
      <c r="H245" s="52"/>
      <c r="K245" s="52"/>
      <c r="L245" s="52"/>
      <c r="O245" s="52"/>
      <c r="P245" s="52"/>
      <c r="S245" s="52"/>
      <c r="T245" s="52"/>
      <c r="W245" s="52"/>
      <c r="X245" s="52"/>
    </row>
    <row r="246" spans="3:24" ht="15.2" customHeight="1" x14ac:dyDescent="0.15">
      <c r="C246" s="52"/>
      <c r="D246" s="52"/>
      <c r="G246" s="52"/>
      <c r="H246" s="52"/>
      <c r="K246" s="52"/>
      <c r="L246" s="52"/>
      <c r="O246" s="52"/>
      <c r="P246" s="52"/>
      <c r="S246" s="52"/>
      <c r="T246" s="52"/>
      <c r="W246" s="52"/>
      <c r="X246" s="52"/>
    </row>
    <row r="247" spans="3:24" ht="15.2" customHeight="1" x14ac:dyDescent="0.15">
      <c r="C247" s="52"/>
      <c r="D247" s="52"/>
      <c r="G247" s="52"/>
      <c r="H247" s="52"/>
      <c r="K247" s="52"/>
      <c r="L247" s="52"/>
      <c r="O247" s="52"/>
      <c r="P247" s="52"/>
      <c r="S247" s="52"/>
      <c r="T247" s="52"/>
      <c r="W247" s="52"/>
      <c r="X247" s="52"/>
    </row>
    <row r="248" spans="3:24" ht="15.2" customHeight="1" x14ac:dyDescent="0.15">
      <c r="C248" s="52"/>
      <c r="D248" s="52"/>
      <c r="G248" s="52"/>
      <c r="H248" s="52"/>
      <c r="K248" s="52"/>
      <c r="L248" s="52"/>
      <c r="O248" s="52"/>
      <c r="P248" s="52"/>
      <c r="S248" s="52"/>
      <c r="T248" s="52"/>
      <c r="W248" s="52"/>
      <c r="X248" s="52"/>
    </row>
    <row r="249" spans="3:24" ht="15.2" customHeight="1" x14ac:dyDescent="0.15">
      <c r="C249" s="52"/>
      <c r="D249" s="52"/>
      <c r="G249" s="52"/>
      <c r="H249" s="52"/>
      <c r="K249" s="52"/>
      <c r="L249" s="52"/>
      <c r="O249" s="52"/>
      <c r="P249" s="52"/>
      <c r="S249" s="52"/>
      <c r="T249" s="52"/>
      <c r="W249" s="52"/>
      <c r="X249" s="52"/>
    </row>
    <row r="250" spans="3:24" ht="15.2" customHeight="1" x14ac:dyDescent="0.15">
      <c r="C250" s="52"/>
      <c r="D250" s="52"/>
      <c r="G250" s="52"/>
      <c r="H250" s="52"/>
      <c r="K250" s="52"/>
      <c r="L250" s="52"/>
      <c r="O250" s="52"/>
      <c r="P250" s="52"/>
      <c r="S250" s="52"/>
      <c r="T250" s="52"/>
      <c r="W250" s="52"/>
      <c r="X250" s="52"/>
    </row>
    <row r="251" spans="3:24" ht="15.2" customHeight="1" x14ac:dyDescent="0.15">
      <c r="C251" s="52"/>
      <c r="D251" s="52"/>
      <c r="G251" s="52"/>
      <c r="H251" s="52"/>
      <c r="K251" s="52"/>
      <c r="L251" s="52"/>
      <c r="O251" s="52"/>
      <c r="P251" s="52"/>
      <c r="S251" s="52"/>
      <c r="T251" s="52"/>
      <c r="W251" s="52"/>
      <c r="X251" s="52"/>
    </row>
    <row r="252" spans="3:24" ht="15.2" customHeight="1" x14ac:dyDescent="0.15">
      <c r="C252" s="52"/>
      <c r="D252" s="52"/>
      <c r="G252" s="52"/>
      <c r="H252" s="52"/>
      <c r="K252" s="52"/>
      <c r="L252" s="52"/>
      <c r="O252" s="52"/>
      <c r="P252" s="52"/>
      <c r="S252" s="52"/>
      <c r="T252" s="52"/>
      <c r="W252" s="52"/>
      <c r="X252" s="52"/>
    </row>
    <row r="253" spans="3:24" ht="15.2" customHeight="1" x14ac:dyDescent="0.15">
      <c r="C253" s="52"/>
      <c r="D253" s="52"/>
      <c r="G253" s="52"/>
      <c r="H253" s="52"/>
      <c r="K253" s="52"/>
      <c r="L253" s="52"/>
      <c r="O253" s="52"/>
      <c r="P253" s="52"/>
      <c r="S253" s="52"/>
      <c r="T253" s="52"/>
      <c r="W253" s="52"/>
      <c r="X253" s="52"/>
    </row>
    <row r="254" spans="3:24" ht="15.2" customHeight="1" x14ac:dyDescent="0.15">
      <c r="C254" s="52"/>
      <c r="D254" s="52"/>
      <c r="G254" s="52"/>
      <c r="H254" s="52"/>
      <c r="K254" s="52"/>
      <c r="L254" s="52"/>
      <c r="O254" s="52"/>
      <c r="P254" s="52"/>
      <c r="S254" s="52"/>
      <c r="T254" s="52"/>
      <c r="W254" s="52"/>
      <c r="X254" s="52"/>
    </row>
    <row r="255" spans="3:24" ht="15.2" customHeight="1" x14ac:dyDescent="0.15">
      <c r="C255" s="52"/>
      <c r="D255" s="52"/>
      <c r="G255" s="52"/>
      <c r="H255" s="52"/>
      <c r="K255" s="52"/>
      <c r="L255" s="52"/>
      <c r="O255" s="52"/>
      <c r="P255" s="52"/>
      <c r="S255" s="52"/>
      <c r="T255" s="52"/>
      <c r="W255" s="52"/>
      <c r="X255" s="52"/>
    </row>
    <row r="256" spans="3:24" ht="15.2" customHeight="1" x14ac:dyDescent="0.15">
      <c r="C256" s="52"/>
      <c r="D256" s="52"/>
      <c r="G256" s="52"/>
      <c r="H256" s="52"/>
      <c r="K256" s="52"/>
      <c r="L256" s="52"/>
      <c r="O256" s="52"/>
      <c r="P256" s="52"/>
      <c r="S256" s="52"/>
      <c r="T256" s="52"/>
      <c r="W256" s="52"/>
      <c r="X256" s="52"/>
    </row>
    <row r="257" spans="3:24" ht="15.2" customHeight="1" x14ac:dyDescent="0.15">
      <c r="C257" s="52"/>
      <c r="D257" s="52"/>
      <c r="G257" s="52"/>
      <c r="H257" s="52"/>
      <c r="K257" s="52"/>
      <c r="L257" s="52"/>
      <c r="O257" s="52"/>
      <c r="P257" s="52"/>
      <c r="S257" s="52"/>
      <c r="T257" s="52"/>
      <c r="W257" s="52"/>
      <c r="X257" s="52"/>
    </row>
    <row r="258" spans="3:24" ht="15.2" customHeight="1" x14ac:dyDescent="0.15">
      <c r="C258" s="52"/>
      <c r="D258" s="52"/>
      <c r="G258" s="52"/>
      <c r="H258" s="52"/>
      <c r="K258" s="52"/>
      <c r="L258" s="52"/>
      <c r="O258" s="52"/>
      <c r="P258" s="52"/>
      <c r="S258" s="52"/>
      <c r="T258" s="52"/>
      <c r="W258" s="52"/>
      <c r="X258" s="52"/>
    </row>
    <row r="259" spans="3:24" ht="15.2" customHeight="1" x14ac:dyDescent="0.15">
      <c r="C259" s="52"/>
      <c r="D259" s="52"/>
      <c r="G259" s="52"/>
      <c r="H259" s="52"/>
      <c r="K259" s="52"/>
      <c r="L259" s="52"/>
      <c r="O259" s="52"/>
      <c r="P259" s="52"/>
      <c r="S259" s="52"/>
      <c r="T259" s="52"/>
      <c r="W259" s="52"/>
      <c r="X259" s="52"/>
    </row>
    <row r="260" spans="3:24" ht="15.2" customHeight="1" x14ac:dyDescent="0.15">
      <c r="C260" s="52"/>
      <c r="D260" s="52"/>
      <c r="G260" s="52"/>
      <c r="H260" s="52"/>
      <c r="K260" s="52"/>
      <c r="L260" s="52"/>
      <c r="O260" s="52"/>
      <c r="P260" s="52"/>
      <c r="S260" s="52"/>
      <c r="T260" s="52"/>
      <c r="W260" s="52"/>
      <c r="X260" s="52"/>
    </row>
    <row r="261" spans="3:24" ht="15.2" customHeight="1" x14ac:dyDescent="0.15">
      <c r="C261" s="52"/>
      <c r="D261" s="52"/>
      <c r="G261" s="52"/>
      <c r="H261" s="52"/>
      <c r="K261" s="52"/>
      <c r="L261" s="52"/>
      <c r="O261" s="52"/>
      <c r="P261" s="52"/>
      <c r="S261" s="52"/>
      <c r="T261" s="52"/>
      <c r="W261" s="52"/>
      <c r="X261" s="52"/>
    </row>
    <row r="262" spans="3:24" ht="15.2" customHeight="1" x14ac:dyDescent="0.15">
      <c r="C262" s="52"/>
      <c r="D262" s="52"/>
      <c r="G262" s="52"/>
      <c r="H262" s="52"/>
      <c r="K262" s="52"/>
      <c r="L262" s="52"/>
      <c r="O262" s="52"/>
      <c r="P262" s="52"/>
      <c r="S262" s="52"/>
      <c r="T262" s="52"/>
      <c r="W262" s="52"/>
      <c r="X262" s="52"/>
    </row>
    <row r="263" spans="3:24" ht="15.2" customHeight="1" x14ac:dyDescent="0.15">
      <c r="C263" s="52"/>
      <c r="D263" s="52"/>
      <c r="G263" s="52"/>
      <c r="H263" s="52"/>
      <c r="K263" s="52"/>
      <c r="L263" s="52"/>
      <c r="O263" s="52"/>
      <c r="P263" s="52"/>
      <c r="S263" s="52"/>
      <c r="T263" s="52"/>
      <c r="W263" s="52"/>
      <c r="X263" s="52"/>
    </row>
    <row r="264" spans="3:24" ht="15.2" customHeight="1" x14ac:dyDescent="0.15">
      <c r="C264" s="52"/>
      <c r="D264" s="52"/>
      <c r="G264" s="52"/>
      <c r="H264" s="52"/>
      <c r="K264" s="52"/>
      <c r="L264" s="52"/>
      <c r="O264" s="52"/>
      <c r="P264" s="52"/>
      <c r="S264" s="52"/>
      <c r="T264" s="52"/>
      <c r="W264" s="52"/>
      <c r="X264" s="52"/>
    </row>
    <row r="265" spans="3:24" ht="15.2" customHeight="1" x14ac:dyDescent="0.15">
      <c r="C265" s="52"/>
      <c r="D265" s="52"/>
      <c r="G265" s="52"/>
      <c r="H265" s="52"/>
      <c r="K265" s="52"/>
      <c r="L265" s="52"/>
      <c r="O265" s="52"/>
      <c r="P265" s="52"/>
      <c r="S265" s="52"/>
      <c r="T265" s="52"/>
      <c r="W265" s="52"/>
      <c r="X265" s="52"/>
    </row>
    <row r="266" spans="3:24" ht="15.2" customHeight="1" x14ac:dyDescent="0.15">
      <c r="C266" s="52"/>
      <c r="D266" s="52"/>
      <c r="G266" s="52"/>
      <c r="H266" s="52"/>
      <c r="K266" s="52"/>
      <c r="L266" s="52"/>
      <c r="O266" s="52"/>
      <c r="P266" s="52"/>
      <c r="S266" s="52"/>
      <c r="T266" s="52"/>
      <c r="W266" s="52"/>
      <c r="X266" s="52"/>
    </row>
    <row r="267" spans="3:24" ht="15.2" customHeight="1" x14ac:dyDescent="0.15">
      <c r="C267" s="52"/>
      <c r="D267" s="52"/>
      <c r="G267" s="52"/>
      <c r="H267" s="52"/>
      <c r="K267" s="52"/>
      <c r="L267" s="52"/>
      <c r="O267" s="52"/>
      <c r="P267" s="52"/>
      <c r="S267" s="52"/>
      <c r="T267" s="52"/>
      <c r="W267" s="52"/>
      <c r="X267" s="52"/>
    </row>
    <row r="268" spans="3:24" ht="15.2" customHeight="1" x14ac:dyDescent="0.15">
      <c r="C268" s="52"/>
      <c r="D268" s="52"/>
      <c r="G268" s="52"/>
      <c r="H268" s="52"/>
      <c r="K268" s="52"/>
      <c r="L268" s="52"/>
      <c r="O268" s="52"/>
      <c r="P268" s="52"/>
      <c r="S268" s="52"/>
      <c r="T268" s="52"/>
      <c r="W268" s="52"/>
      <c r="X268" s="52"/>
    </row>
    <row r="269" spans="3:24" ht="15.2" customHeight="1" x14ac:dyDescent="0.15">
      <c r="C269" s="52"/>
      <c r="D269" s="52"/>
      <c r="G269" s="52"/>
      <c r="H269" s="52"/>
      <c r="K269" s="52"/>
      <c r="L269" s="52"/>
      <c r="O269" s="52"/>
      <c r="P269" s="52"/>
      <c r="S269" s="52"/>
      <c r="T269" s="52"/>
      <c r="W269" s="52"/>
      <c r="X269" s="52"/>
    </row>
    <row r="270" spans="3:24" ht="15.2" customHeight="1" x14ac:dyDescent="0.15">
      <c r="C270" s="52"/>
      <c r="D270" s="52"/>
      <c r="G270" s="52"/>
      <c r="H270" s="52"/>
      <c r="K270" s="52"/>
      <c r="L270" s="52"/>
      <c r="O270" s="52"/>
      <c r="P270" s="52"/>
      <c r="S270" s="52"/>
      <c r="T270" s="52"/>
      <c r="W270" s="52"/>
      <c r="X270" s="52"/>
    </row>
    <row r="271" spans="3:24" ht="15.2" customHeight="1" x14ac:dyDescent="0.15">
      <c r="C271" s="52"/>
      <c r="D271" s="52"/>
      <c r="G271" s="52"/>
      <c r="H271" s="52"/>
      <c r="K271" s="52"/>
      <c r="L271" s="52"/>
      <c r="O271" s="52"/>
      <c r="P271" s="52"/>
      <c r="S271" s="52"/>
      <c r="T271" s="52"/>
      <c r="W271" s="52"/>
      <c r="X271" s="52"/>
    </row>
    <row r="272" spans="3:24" ht="15.2" customHeight="1" x14ac:dyDescent="0.15">
      <c r="C272" s="52"/>
      <c r="D272" s="52"/>
      <c r="G272" s="52"/>
      <c r="H272" s="52"/>
      <c r="K272" s="52"/>
      <c r="L272" s="52"/>
      <c r="O272" s="52"/>
      <c r="P272" s="52"/>
      <c r="S272" s="52"/>
      <c r="T272" s="52"/>
      <c r="W272" s="52"/>
      <c r="X272" s="52"/>
    </row>
    <row r="273" spans="3:24" ht="15.2" customHeight="1" x14ac:dyDescent="0.15">
      <c r="C273" s="52"/>
      <c r="D273" s="52"/>
      <c r="G273" s="52"/>
      <c r="H273" s="52"/>
      <c r="K273" s="52"/>
      <c r="L273" s="52"/>
      <c r="O273" s="52"/>
      <c r="P273" s="52"/>
      <c r="S273" s="52"/>
      <c r="T273" s="52"/>
      <c r="W273" s="52"/>
      <c r="X273" s="52"/>
    </row>
    <row r="274" spans="3:24" ht="15.2" customHeight="1" x14ac:dyDescent="0.15">
      <c r="C274" s="52"/>
      <c r="D274" s="52"/>
      <c r="G274" s="52"/>
      <c r="H274" s="52"/>
      <c r="K274" s="52"/>
      <c r="L274" s="52"/>
      <c r="O274" s="52"/>
      <c r="P274" s="52"/>
      <c r="S274" s="52"/>
      <c r="T274" s="52"/>
      <c r="W274" s="52"/>
      <c r="X274" s="52"/>
    </row>
    <row r="275" spans="3:24" ht="15.2" customHeight="1" x14ac:dyDescent="0.15">
      <c r="C275" s="52"/>
      <c r="D275" s="52"/>
      <c r="G275" s="52"/>
      <c r="H275" s="52"/>
      <c r="K275" s="52"/>
      <c r="L275" s="52"/>
      <c r="O275" s="52"/>
      <c r="P275" s="52"/>
      <c r="S275" s="52"/>
      <c r="T275" s="52"/>
      <c r="W275" s="52"/>
      <c r="X275" s="52"/>
    </row>
    <row r="276" spans="3:24" ht="15.2" customHeight="1" x14ac:dyDescent="0.15">
      <c r="C276" s="52"/>
      <c r="D276" s="52"/>
      <c r="G276" s="52"/>
      <c r="H276" s="52"/>
      <c r="K276" s="52"/>
      <c r="L276" s="52"/>
      <c r="O276" s="52"/>
      <c r="P276" s="52"/>
      <c r="S276" s="52"/>
      <c r="T276" s="52"/>
      <c r="W276" s="52"/>
      <c r="X276" s="52"/>
    </row>
    <row r="277" spans="3:24" ht="15.2" customHeight="1" x14ac:dyDescent="0.15">
      <c r="C277" s="52"/>
      <c r="D277" s="52"/>
      <c r="G277" s="52"/>
      <c r="H277" s="52"/>
      <c r="K277" s="52"/>
      <c r="L277" s="52"/>
      <c r="O277" s="52"/>
      <c r="P277" s="52"/>
      <c r="S277" s="52"/>
      <c r="T277" s="52"/>
      <c r="W277" s="52"/>
      <c r="X277" s="52"/>
    </row>
    <row r="278" spans="3:24" ht="15.2" customHeight="1" x14ac:dyDescent="0.15">
      <c r="C278" s="52"/>
      <c r="D278" s="52"/>
      <c r="G278" s="52"/>
      <c r="H278" s="52"/>
      <c r="K278" s="52"/>
      <c r="L278" s="52"/>
      <c r="O278" s="52"/>
      <c r="P278" s="52"/>
      <c r="S278" s="52"/>
      <c r="T278" s="52"/>
      <c r="W278" s="52"/>
      <c r="X278" s="52"/>
    </row>
    <row r="279" spans="3:24" ht="15.2" customHeight="1" x14ac:dyDescent="0.15">
      <c r="C279" s="52"/>
      <c r="D279" s="52"/>
      <c r="G279" s="52"/>
      <c r="H279" s="52"/>
      <c r="K279" s="52"/>
      <c r="L279" s="52"/>
      <c r="O279" s="52"/>
      <c r="P279" s="52"/>
      <c r="S279" s="52"/>
      <c r="T279" s="52"/>
      <c r="W279" s="52"/>
      <c r="X279" s="52"/>
    </row>
    <row r="280" spans="3:24" ht="15.2" customHeight="1" x14ac:dyDescent="0.15">
      <c r="C280" s="52"/>
      <c r="D280" s="52"/>
      <c r="G280" s="52"/>
      <c r="H280" s="52"/>
      <c r="K280" s="52"/>
      <c r="L280" s="52"/>
      <c r="O280" s="52"/>
      <c r="P280" s="52"/>
      <c r="S280" s="52"/>
      <c r="T280" s="52"/>
      <c r="W280" s="52"/>
      <c r="X280" s="52"/>
    </row>
    <row r="281" spans="3:24" ht="15.2" customHeight="1" x14ac:dyDescent="0.15">
      <c r="C281" s="52"/>
      <c r="D281" s="52"/>
      <c r="G281" s="52"/>
      <c r="H281" s="52"/>
      <c r="K281" s="52"/>
      <c r="L281" s="52"/>
      <c r="O281" s="52"/>
      <c r="P281" s="52"/>
      <c r="S281" s="52"/>
      <c r="T281" s="52"/>
      <c r="W281" s="52"/>
      <c r="X281" s="52"/>
    </row>
    <row r="282" spans="3:24" ht="15.2" customHeight="1" x14ac:dyDescent="0.15">
      <c r="C282" s="52"/>
      <c r="D282" s="52"/>
      <c r="G282" s="52"/>
      <c r="H282" s="52"/>
      <c r="K282" s="52"/>
      <c r="L282" s="52"/>
      <c r="O282" s="52"/>
      <c r="P282" s="52"/>
      <c r="S282" s="52"/>
      <c r="T282" s="52"/>
      <c r="W282" s="52"/>
      <c r="X282" s="52"/>
    </row>
    <row r="283" spans="3:24" ht="15.2" customHeight="1" x14ac:dyDescent="0.15">
      <c r="C283" s="52"/>
      <c r="D283" s="52"/>
      <c r="G283" s="52"/>
      <c r="H283" s="52"/>
      <c r="K283" s="52"/>
      <c r="L283" s="52"/>
      <c r="O283" s="52"/>
      <c r="P283" s="52"/>
      <c r="S283" s="52"/>
      <c r="T283" s="52"/>
      <c r="W283" s="52"/>
      <c r="X283" s="52"/>
    </row>
    <row r="284" spans="3:24" ht="15.2" customHeight="1" x14ac:dyDescent="0.15">
      <c r="C284" s="52"/>
      <c r="D284" s="52"/>
      <c r="G284" s="52"/>
      <c r="H284" s="52"/>
      <c r="K284" s="52"/>
      <c r="L284" s="52"/>
      <c r="O284" s="52"/>
      <c r="P284" s="52"/>
      <c r="S284" s="52"/>
      <c r="T284" s="52"/>
      <c r="W284" s="52"/>
      <c r="X284" s="52"/>
    </row>
    <row r="285" spans="3:24" ht="15.2" customHeight="1" x14ac:dyDescent="0.15">
      <c r="C285" s="52"/>
      <c r="D285" s="52"/>
      <c r="G285" s="52"/>
      <c r="H285" s="52"/>
      <c r="K285" s="52"/>
      <c r="L285" s="52"/>
      <c r="O285" s="52"/>
      <c r="P285" s="52"/>
      <c r="S285" s="52"/>
      <c r="T285" s="52"/>
      <c r="W285" s="52"/>
      <c r="X285" s="52"/>
    </row>
    <row r="286" spans="3:24" ht="15.2" customHeight="1" x14ac:dyDescent="0.15">
      <c r="C286" s="52"/>
      <c r="D286" s="52"/>
      <c r="G286" s="52"/>
      <c r="H286" s="52"/>
      <c r="K286" s="52"/>
      <c r="L286" s="52"/>
      <c r="O286" s="52"/>
      <c r="P286" s="52"/>
      <c r="S286" s="52"/>
      <c r="T286" s="52"/>
      <c r="W286" s="52"/>
      <c r="X286" s="52"/>
    </row>
    <row r="287" spans="3:24" ht="15.2" customHeight="1" x14ac:dyDescent="0.15">
      <c r="C287" s="52"/>
      <c r="D287" s="52"/>
      <c r="G287" s="52"/>
      <c r="H287" s="52"/>
      <c r="K287" s="52"/>
      <c r="L287" s="52"/>
      <c r="O287" s="52"/>
      <c r="P287" s="52"/>
      <c r="S287" s="52"/>
      <c r="T287" s="52"/>
      <c r="W287" s="52"/>
      <c r="X287" s="52"/>
    </row>
    <row r="288" spans="3:24" ht="15.2" customHeight="1" x14ac:dyDescent="0.15">
      <c r="C288" s="52"/>
      <c r="D288" s="52"/>
      <c r="G288" s="52"/>
      <c r="H288" s="52"/>
      <c r="K288" s="52"/>
      <c r="L288" s="52"/>
      <c r="O288" s="52"/>
      <c r="P288" s="52"/>
      <c r="S288" s="52"/>
      <c r="T288" s="52"/>
      <c r="W288" s="52"/>
      <c r="X288" s="52"/>
    </row>
    <row r="289" spans="3:24" ht="15.2" customHeight="1" x14ac:dyDescent="0.15">
      <c r="C289" s="52"/>
      <c r="D289" s="52"/>
      <c r="G289" s="52"/>
      <c r="H289" s="52"/>
      <c r="K289" s="52"/>
      <c r="L289" s="52"/>
      <c r="O289" s="52"/>
      <c r="P289" s="52"/>
      <c r="S289" s="52"/>
      <c r="T289" s="52"/>
      <c r="W289" s="52"/>
      <c r="X289" s="52"/>
    </row>
    <row r="290" spans="3:24" ht="15.2" customHeight="1" x14ac:dyDescent="0.15">
      <c r="C290" s="52"/>
      <c r="D290" s="52"/>
      <c r="G290" s="52"/>
      <c r="H290" s="52"/>
      <c r="K290" s="52"/>
      <c r="L290" s="52"/>
      <c r="O290" s="52"/>
      <c r="P290" s="52"/>
      <c r="S290" s="52"/>
      <c r="T290" s="52"/>
      <c r="W290" s="52"/>
      <c r="X290" s="52"/>
    </row>
    <row r="291" spans="3:24" ht="15.2" customHeight="1" x14ac:dyDescent="0.15">
      <c r="C291" s="52"/>
      <c r="D291" s="52"/>
      <c r="G291" s="52"/>
      <c r="H291" s="52"/>
      <c r="K291" s="52"/>
      <c r="L291" s="52"/>
      <c r="O291" s="52"/>
      <c r="P291" s="52"/>
      <c r="S291" s="52"/>
      <c r="T291" s="52"/>
      <c r="W291" s="52"/>
      <c r="X291" s="52"/>
    </row>
    <row r="292" spans="3:24" ht="15.2" customHeight="1" x14ac:dyDescent="0.15">
      <c r="C292" s="52"/>
      <c r="D292" s="52"/>
      <c r="G292" s="52"/>
      <c r="H292" s="52"/>
      <c r="K292" s="52"/>
      <c r="L292" s="52"/>
      <c r="O292" s="52"/>
      <c r="P292" s="52"/>
      <c r="S292" s="52"/>
      <c r="T292" s="52"/>
      <c r="W292" s="52"/>
      <c r="X292" s="52"/>
    </row>
    <row r="293" spans="3:24" ht="15.2" customHeight="1" x14ac:dyDescent="0.15">
      <c r="C293" s="52"/>
      <c r="D293" s="52"/>
      <c r="G293" s="52"/>
      <c r="H293" s="52"/>
      <c r="K293" s="52"/>
      <c r="L293" s="52"/>
      <c r="O293" s="52"/>
      <c r="P293" s="52"/>
      <c r="S293" s="52"/>
      <c r="T293" s="52"/>
      <c r="W293" s="52"/>
      <c r="X293" s="52"/>
    </row>
    <row r="294" spans="3:24" ht="15.2" customHeight="1" x14ac:dyDescent="0.15">
      <c r="C294" s="52"/>
      <c r="D294" s="52"/>
      <c r="G294" s="52"/>
      <c r="H294" s="52"/>
      <c r="K294" s="52"/>
      <c r="L294" s="52"/>
      <c r="O294" s="52"/>
      <c r="P294" s="52"/>
      <c r="S294" s="52"/>
      <c r="T294" s="52"/>
      <c r="W294" s="52"/>
      <c r="X294" s="52"/>
    </row>
    <row r="295" spans="3:24" ht="15.2" customHeight="1" x14ac:dyDescent="0.15">
      <c r="C295" s="52"/>
      <c r="D295" s="52"/>
      <c r="G295" s="52"/>
      <c r="H295" s="52"/>
      <c r="K295" s="52"/>
      <c r="L295" s="52"/>
      <c r="O295" s="52"/>
      <c r="P295" s="52"/>
      <c r="S295" s="52"/>
      <c r="T295" s="52"/>
      <c r="W295" s="52"/>
      <c r="X295" s="52"/>
    </row>
    <row r="296" spans="3:24" ht="15.2" customHeight="1" x14ac:dyDescent="0.15">
      <c r="C296" s="52"/>
      <c r="D296" s="52"/>
      <c r="G296" s="52"/>
      <c r="H296" s="52"/>
      <c r="K296" s="52"/>
      <c r="L296" s="52"/>
      <c r="O296" s="52"/>
      <c r="P296" s="52"/>
      <c r="S296" s="52"/>
      <c r="T296" s="52"/>
      <c r="W296" s="52"/>
      <c r="X296" s="52"/>
    </row>
    <row r="297" spans="3:24" ht="15.2" customHeight="1" x14ac:dyDescent="0.15">
      <c r="C297" s="52"/>
      <c r="D297" s="52"/>
      <c r="G297" s="52"/>
      <c r="H297" s="52"/>
      <c r="K297" s="52"/>
      <c r="L297" s="52"/>
      <c r="O297" s="52"/>
      <c r="P297" s="52"/>
      <c r="S297" s="52"/>
      <c r="T297" s="52"/>
      <c r="W297" s="52"/>
      <c r="X297" s="52"/>
    </row>
  </sheetData>
  <mergeCells count="5">
    <mergeCell ref="W4:X4"/>
    <mergeCell ref="K44:L44"/>
    <mergeCell ref="O44:P44"/>
    <mergeCell ref="C3:G3"/>
    <mergeCell ref="M3:Q3"/>
  </mergeCells>
  <phoneticPr fontId="3"/>
  <conditionalFormatting sqref="D6:D41">
    <cfRule type="expression" dxfId="203" priority="11">
      <formula>D6&lt;C6</formula>
    </cfRule>
    <cfRule type="expression" dxfId="202" priority="12">
      <formula>D6&gt;C6</formula>
    </cfRule>
  </conditionalFormatting>
  <conditionalFormatting sqref="H6:H41">
    <cfRule type="expression" dxfId="201" priority="9">
      <formula>H6&lt;G6</formula>
    </cfRule>
    <cfRule type="expression" dxfId="200" priority="10">
      <formula>H6&gt;G6</formula>
    </cfRule>
  </conditionalFormatting>
  <conditionalFormatting sqref="L6:L41">
    <cfRule type="expression" dxfId="199" priority="7">
      <formula>L6&lt;K6</formula>
    </cfRule>
    <cfRule type="expression" dxfId="198" priority="8">
      <formula>L6&gt;K6</formula>
    </cfRule>
  </conditionalFormatting>
  <conditionalFormatting sqref="P6:P41">
    <cfRule type="expression" dxfId="197" priority="5">
      <formula>P6&lt;O6</formula>
    </cfRule>
    <cfRule type="expression" dxfId="196" priority="6">
      <formula>P6&gt;O6</formula>
    </cfRule>
  </conditionalFormatting>
  <conditionalFormatting sqref="T6:T41">
    <cfRule type="expression" dxfId="195" priority="3">
      <formula>T6&lt;S6</formula>
    </cfRule>
    <cfRule type="expression" dxfId="194" priority="4">
      <formula>T6&gt;S6</formula>
    </cfRule>
  </conditionalFormatting>
  <conditionalFormatting sqref="X6:X41">
    <cfRule type="expression" dxfId="193" priority="1">
      <formula>X6&lt;W6</formula>
    </cfRule>
    <cfRule type="expression" dxfId="192" priority="2">
      <formula>X6&gt;W6</formula>
    </cfRule>
  </conditionalFormatting>
  <pageMargins left="0.47244094488188981" right="0.19685039370078741" top="0.39370078740157483" bottom="0.19685039370078741" header="0.51181102362204722" footer="0.51181102362204722"/>
  <pageSetup paperSize="9" scale="85" orientation="landscape" horizontalDpi="30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24</vt:i4>
      </vt:variant>
    </vt:vector>
  </HeadingPairs>
  <TitlesOfParts>
    <vt:vector size="49" baseType="lpstr">
      <vt:lpstr>集計表</vt:lpstr>
      <vt:lpstr>千代田区</vt:lpstr>
      <vt:lpstr>中央区</vt:lpstr>
      <vt:lpstr>港区</vt:lpstr>
      <vt:lpstr>新宿区</vt:lpstr>
      <vt:lpstr>文京区</vt:lpstr>
      <vt:lpstr>台東区</vt:lpstr>
      <vt:lpstr>墨田区</vt:lpstr>
      <vt:lpstr>江東区</vt:lpstr>
      <vt:lpstr>品川区</vt:lpstr>
      <vt:lpstr>目黒区</vt:lpstr>
      <vt:lpstr>大田区</vt:lpstr>
      <vt:lpstr>世田谷区</vt:lpstr>
      <vt:lpstr>世田谷区(2)</vt:lpstr>
      <vt:lpstr>渋谷区</vt:lpstr>
      <vt:lpstr>中野区</vt:lpstr>
      <vt:lpstr>杉並区</vt:lpstr>
      <vt:lpstr>豊島区</vt:lpstr>
      <vt:lpstr>北区</vt:lpstr>
      <vt:lpstr>荒川区</vt:lpstr>
      <vt:lpstr>板橋区</vt:lpstr>
      <vt:lpstr>練馬区</vt:lpstr>
      <vt:lpstr>足立区</vt:lpstr>
      <vt:lpstr>葛飾区</vt:lpstr>
      <vt:lpstr>江戸川区</vt:lpstr>
      <vt:lpstr>葛飾区!Print_Area</vt:lpstr>
      <vt:lpstr>江戸川区!Print_Area</vt:lpstr>
      <vt:lpstr>江東区!Print_Area</vt:lpstr>
      <vt:lpstr>港区!Print_Area</vt:lpstr>
      <vt:lpstr>荒川区!Print_Area</vt:lpstr>
      <vt:lpstr>渋谷区!Print_Area</vt:lpstr>
      <vt:lpstr>新宿区!Print_Area</vt:lpstr>
      <vt:lpstr>杉並区!Print_Area</vt:lpstr>
      <vt:lpstr>世田谷区!Print_Area</vt:lpstr>
      <vt:lpstr>'世田谷区(2)'!Print_Area</vt:lpstr>
      <vt:lpstr>千代田区!Print_Area</vt:lpstr>
      <vt:lpstr>足立区!Print_Area</vt:lpstr>
      <vt:lpstr>台東区!Print_Area</vt:lpstr>
      <vt:lpstr>大田区!Print_Area</vt:lpstr>
      <vt:lpstr>中央区!Print_Area</vt:lpstr>
      <vt:lpstr>中野区!Print_Area</vt:lpstr>
      <vt:lpstr>板橋区!Print_Area</vt:lpstr>
      <vt:lpstr>品川区!Print_Area</vt:lpstr>
      <vt:lpstr>文京区!Print_Area</vt:lpstr>
      <vt:lpstr>豊島区!Print_Area</vt:lpstr>
      <vt:lpstr>北区!Print_Area</vt:lpstr>
      <vt:lpstr>墨田区!Print_Area</vt:lpstr>
      <vt:lpstr>目黒区!Print_Area</vt:lpstr>
      <vt:lpstr>練馬区!Print_Area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sok008</dc:creator>
  <cp:lastModifiedBy>003 sok</cp:lastModifiedBy>
  <cp:lastPrinted>2021-07-26T01:50:24Z</cp:lastPrinted>
  <dcterms:created xsi:type="dcterms:W3CDTF">2021-04-12T04:55:45Z</dcterms:created>
  <dcterms:modified xsi:type="dcterms:W3CDTF">2025-11-28T02:58:00Z</dcterms:modified>
</cp:coreProperties>
</file>