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k003\Desktop\251128\"/>
    </mc:Choice>
  </mc:AlternateContent>
  <xr:revisionPtr revIDLastSave="0" documentId="8_{9BFC2956-0821-49A2-934F-E32784CF0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" sheetId="28" r:id="rId1"/>
    <sheet name="西東京市" sheetId="1" r:id="rId2"/>
    <sheet name="東久留米市" sheetId="2" r:id="rId3"/>
    <sheet name="清瀬市" sheetId="3" r:id="rId4"/>
    <sheet name="小平市" sheetId="4" r:id="rId5"/>
    <sheet name="東村山市" sheetId="5" r:id="rId6"/>
    <sheet name="武蔵村山市" sheetId="6" r:id="rId7"/>
    <sheet name="東大和市" sheetId="7" r:id="rId8"/>
    <sheet name="武蔵野市" sheetId="8" r:id="rId9"/>
    <sheet name="三鷹市" sheetId="9" r:id="rId10"/>
    <sheet name="小金井市" sheetId="10" r:id="rId11"/>
    <sheet name="国分寺市" sheetId="11" r:id="rId12"/>
    <sheet name="国立市" sheetId="12" r:id="rId13"/>
    <sheet name="立川市" sheetId="13" r:id="rId14"/>
    <sheet name="調布市" sheetId="14" r:id="rId15"/>
    <sheet name="府中市" sheetId="15" r:id="rId16"/>
    <sheet name="狛江市" sheetId="16" r:id="rId17"/>
    <sheet name="多摩市" sheetId="17" r:id="rId18"/>
    <sheet name="稲城市" sheetId="18" r:id="rId19"/>
    <sheet name="日野市" sheetId="19" r:id="rId20"/>
    <sheet name="八王子市" sheetId="20" r:id="rId21"/>
    <sheet name="町田市" sheetId="21" r:id="rId22"/>
    <sheet name="昭島市" sheetId="23" r:id="rId23"/>
    <sheet name="福生市" sheetId="24" r:id="rId24"/>
    <sheet name="青梅市" sheetId="25" r:id="rId25"/>
    <sheet name="あきる野市" sheetId="26" r:id="rId26"/>
    <sheet name="西多摩郡・羽村市" sheetId="27" r:id="rId27"/>
  </sheets>
  <definedNames>
    <definedName name="_xlnm.Print_Area" localSheetId="25">あきる野市!$A:$X</definedName>
    <definedName name="_xlnm.Print_Area" localSheetId="18">稲城市!$A:$X</definedName>
    <definedName name="_xlnm.Print_Area" localSheetId="11">国分寺市!$A:$X</definedName>
    <definedName name="_xlnm.Print_Area" localSheetId="12">国立市!$A:$X</definedName>
    <definedName name="_xlnm.Print_Area" localSheetId="16">狛江市!$A:$X</definedName>
    <definedName name="_xlnm.Print_Area" localSheetId="9">三鷹市!$A:$X</definedName>
    <definedName name="_xlnm.Print_Area" localSheetId="10">小金井市!$A:$X</definedName>
    <definedName name="_xlnm.Print_Area" localSheetId="4">小平市!$A:$X</definedName>
    <definedName name="_xlnm.Print_Area" localSheetId="22">昭島市!$A:$X</definedName>
    <definedName name="_xlnm.Print_Area" localSheetId="3">清瀬市!$A:$X</definedName>
    <definedName name="_xlnm.Print_Area" localSheetId="26">西多摩郡・羽村市!$A:$X</definedName>
    <definedName name="_xlnm.Print_Area" localSheetId="1">西東京市!$A:$X</definedName>
    <definedName name="_xlnm.Print_Area" localSheetId="24">青梅市!$A:$X</definedName>
    <definedName name="_xlnm.Print_Area" localSheetId="17">多摩市!$A:$X</definedName>
    <definedName name="_xlnm.Print_Area" localSheetId="21">町田市!$A:$X</definedName>
    <definedName name="_xlnm.Print_Area" localSheetId="14">調布市!$A:$X</definedName>
    <definedName name="_xlnm.Print_Area" localSheetId="2">東久留米市!$A:$X</definedName>
    <definedName name="_xlnm.Print_Area" localSheetId="5">東村山市!$A:$X</definedName>
    <definedName name="_xlnm.Print_Area" localSheetId="7">東大和市!$A:$X</definedName>
    <definedName name="_xlnm.Print_Area" localSheetId="19">日野市!$A:$X</definedName>
    <definedName name="_xlnm.Print_Area" localSheetId="20">八王子市!$A:$X</definedName>
    <definedName name="_xlnm.Print_Area" localSheetId="15">府中市!$A:$X</definedName>
    <definedName name="_xlnm.Print_Area" localSheetId="6">武蔵村山市!$A:$X</definedName>
    <definedName name="_xlnm.Print_Area" localSheetId="8">武蔵野市!$A:$X</definedName>
    <definedName name="_xlnm.Print_Area" localSheetId="23">福生市!$A:$X</definedName>
    <definedName name="_xlnm.Print_Area" localSheetId="13">立川市!$A:$X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27" l="1"/>
  <c r="W42" i="27"/>
  <c r="S43" i="27"/>
  <c r="S42" i="27"/>
  <c r="O43" i="27"/>
  <c r="O42" i="27"/>
  <c r="K43" i="27"/>
  <c r="K42" i="27"/>
  <c r="G43" i="27"/>
  <c r="G42" i="27"/>
  <c r="C43" i="27"/>
  <c r="C42" i="27"/>
  <c r="W43" i="26"/>
  <c r="W42" i="26"/>
  <c r="S43" i="26"/>
  <c r="S42" i="26"/>
  <c r="O43" i="26"/>
  <c r="O42" i="26"/>
  <c r="K43" i="26"/>
  <c r="K42" i="26"/>
  <c r="G43" i="26"/>
  <c r="G42" i="26"/>
  <c r="C43" i="26"/>
  <c r="C42" i="26"/>
  <c r="W43" i="25"/>
  <c r="W42" i="25"/>
  <c r="S43" i="25"/>
  <c r="S42" i="25"/>
  <c r="O43" i="25"/>
  <c r="O42" i="25"/>
  <c r="K43" i="25"/>
  <c r="K42" i="25"/>
  <c r="G43" i="25"/>
  <c r="G42" i="25"/>
  <c r="C43" i="25"/>
  <c r="C42" i="25"/>
  <c r="W43" i="24"/>
  <c r="W42" i="24"/>
  <c r="S43" i="24"/>
  <c r="S42" i="24"/>
  <c r="O43" i="24"/>
  <c r="O42" i="24"/>
  <c r="K43" i="24"/>
  <c r="K42" i="24"/>
  <c r="G43" i="24"/>
  <c r="G42" i="24"/>
  <c r="C43" i="24"/>
  <c r="C42" i="24"/>
  <c r="W43" i="23"/>
  <c r="W42" i="23"/>
  <c r="S43" i="23"/>
  <c r="S42" i="23"/>
  <c r="O43" i="23"/>
  <c r="O42" i="23"/>
  <c r="K43" i="23"/>
  <c r="K42" i="23"/>
  <c r="G43" i="23"/>
  <c r="G42" i="23"/>
  <c r="C43" i="23"/>
  <c r="C42" i="23"/>
  <c r="W43" i="21"/>
  <c r="W42" i="21"/>
  <c r="S43" i="21"/>
  <c r="S42" i="21"/>
  <c r="O43" i="21"/>
  <c r="O42" i="21"/>
  <c r="K43" i="21"/>
  <c r="K42" i="21"/>
  <c r="G43" i="21"/>
  <c r="G42" i="21"/>
  <c r="C43" i="21"/>
  <c r="C42" i="21"/>
  <c r="W43" i="20"/>
  <c r="W42" i="20"/>
  <c r="S43" i="20"/>
  <c r="S42" i="20"/>
  <c r="O43" i="20"/>
  <c r="O42" i="20"/>
  <c r="K43" i="20"/>
  <c r="K42" i="20"/>
  <c r="G43" i="20"/>
  <c r="G42" i="20"/>
  <c r="C43" i="20"/>
  <c r="C42" i="20"/>
  <c r="W43" i="19"/>
  <c r="W42" i="19"/>
  <c r="S43" i="19"/>
  <c r="S42" i="19"/>
  <c r="O43" i="19"/>
  <c r="O42" i="19"/>
  <c r="K43" i="19"/>
  <c r="K42" i="19"/>
  <c r="G43" i="19"/>
  <c r="G42" i="19"/>
  <c r="C43" i="19"/>
  <c r="C42" i="19"/>
  <c r="W43" i="18"/>
  <c r="W42" i="18"/>
  <c r="S43" i="18"/>
  <c r="S42" i="18"/>
  <c r="O43" i="18"/>
  <c r="O42" i="18"/>
  <c r="K43" i="18"/>
  <c r="K42" i="18"/>
  <c r="G43" i="18"/>
  <c r="G42" i="18"/>
  <c r="C43" i="18"/>
  <c r="C42" i="18"/>
  <c r="W43" i="17"/>
  <c r="W42" i="17"/>
  <c r="S43" i="17"/>
  <c r="S42" i="17"/>
  <c r="O43" i="17"/>
  <c r="O42" i="17"/>
  <c r="K43" i="17"/>
  <c r="K42" i="17"/>
  <c r="G43" i="17"/>
  <c r="G42" i="17"/>
  <c r="C43" i="17"/>
  <c r="C42" i="17"/>
  <c r="W43" i="16"/>
  <c r="W42" i="16"/>
  <c r="S43" i="16"/>
  <c r="S42" i="16"/>
  <c r="O43" i="16"/>
  <c r="O42" i="16"/>
  <c r="K43" i="16"/>
  <c r="K42" i="16"/>
  <c r="G43" i="16"/>
  <c r="G42" i="16"/>
  <c r="C43" i="16"/>
  <c r="C42" i="16"/>
  <c r="W43" i="15"/>
  <c r="W42" i="15"/>
  <c r="S43" i="15"/>
  <c r="S42" i="15"/>
  <c r="O43" i="15"/>
  <c r="O42" i="15"/>
  <c r="K43" i="15"/>
  <c r="K42" i="15"/>
  <c r="G43" i="15"/>
  <c r="G42" i="15"/>
  <c r="C43" i="15"/>
  <c r="C42" i="15"/>
  <c r="W43" i="14"/>
  <c r="W42" i="14"/>
  <c r="S43" i="14"/>
  <c r="S42" i="14"/>
  <c r="O43" i="14"/>
  <c r="O42" i="14"/>
  <c r="K43" i="14"/>
  <c r="K42" i="14"/>
  <c r="G43" i="14"/>
  <c r="G42" i="14"/>
  <c r="C43" i="14"/>
  <c r="C42" i="14"/>
  <c r="W43" i="13"/>
  <c r="W42" i="13"/>
  <c r="S43" i="13"/>
  <c r="S42" i="13"/>
  <c r="O43" i="13"/>
  <c r="O42" i="13"/>
  <c r="K43" i="13"/>
  <c r="K42" i="13"/>
  <c r="G43" i="13"/>
  <c r="G42" i="13"/>
  <c r="C43" i="13"/>
  <c r="C42" i="13"/>
  <c r="W43" i="12"/>
  <c r="W42" i="12"/>
  <c r="S43" i="12"/>
  <c r="S42" i="12"/>
  <c r="O43" i="12"/>
  <c r="O42" i="12"/>
  <c r="K43" i="12"/>
  <c r="K42" i="12"/>
  <c r="G43" i="12"/>
  <c r="G42" i="12"/>
  <c r="C43" i="12"/>
  <c r="C42" i="12"/>
  <c r="W43" i="11"/>
  <c r="W42" i="11"/>
  <c r="S43" i="11"/>
  <c r="S42" i="11"/>
  <c r="O43" i="11"/>
  <c r="O42" i="11"/>
  <c r="K43" i="11"/>
  <c r="K42" i="11"/>
  <c r="G43" i="11"/>
  <c r="G42" i="11"/>
  <c r="C43" i="11"/>
  <c r="C42" i="11"/>
  <c r="W43" i="10"/>
  <c r="W42" i="10"/>
  <c r="S43" i="10"/>
  <c r="S42" i="10"/>
  <c r="O43" i="10"/>
  <c r="O42" i="10"/>
  <c r="K43" i="10"/>
  <c r="K42" i="10"/>
  <c r="G43" i="10"/>
  <c r="G42" i="10"/>
  <c r="C43" i="10"/>
  <c r="C42" i="10"/>
  <c r="W43" i="9"/>
  <c r="W42" i="9"/>
  <c r="S43" i="9"/>
  <c r="S42" i="9"/>
  <c r="O43" i="9"/>
  <c r="O42" i="9"/>
  <c r="K43" i="9"/>
  <c r="K42" i="9"/>
  <c r="G43" i="9"/>
  <c r="G42" i="9"/>
  <c r="C43" i="9"/>
  <c r="C42" i="9"/>
  <c r="W43" i="8"/>
  <c r="W42" i="8"/>
  <c r="S43" i="8"/>
  <c r="S42" i="8"/>
  <c r="O43" i="8"/>
  <c r="O42" i="8"/>
  <c r="K43" i="8"/>
  <c r="K42" i="8"/>
  <c r="G43" i="8"/>
  <c r="G42" i="8"/>
  <c r="C43" i="8"/>
  <c r="C42" i="8"/>
  <c r="W43" i="7"/>
  <c r="W42" i="7"/>
  <c r="S43" i="7"/>
  <c r="S42" i="7"/>
  <c r="O43" i="7"/>
  <c r="O42" i="7"/>
  <c r="K43" i="7"/>
  <c r="K42" i="7"/>
  <c r="G43" i="7"/>
  <c r="G42" i="7"/>
  <c r="C43" i="7"/>
  <c r="C42" i="7"/>
  <c r="W43" i="6"/>
  <c r="W42" i="6"/>
  <c r="S43" i="6"/>
  <c r="S42" i="6"/>
  <c r="O43" i="6"/>
  <c r="O42" i="6"/>
  <c r="K43" i="6"/>
  <c r="K42" i="6"/>
  <c r="G43" i="6"/>
  <c r="G42" i="6"/>
  <c r="C43" i="6"/>
  <c r="C42" i="6"/>
  <c r="W43" i="5"/>
  <c r="W42" i="5"/>
  <c r="S43" i="5"/>
  <c r="S42" i="5"/>
  <c r="O43" i="5"/>
  <c r="O42" i="5"/>
  <c r="K43" i="5"/>
  <c r="K42" i="5"/>
  <c r="G43" i="5"/>
  <c r="G42" i="5"/>
  <c r="C43" i="5"/>
  <c r="C42" i="5"/>
  <c r="W43" i="4"/>
  <c r="W42" i="4"/>
  <c r="S43" i="4"/>
  <c r="S42" i="4"/>
  <c r="O43" i="4"/>
  <c r="O42" i="4"/>
  <c r="K43" i="4"/>
  <c r="K42" i="4"/>
  <c r="G43" i="4"/>
  <c r="G42" i="4"/>
  <c r="C43" i="4"/>
  <c r="C42" i="4"/>
  <c r="W43" i="3"/>
  <c r="W42" i="3"/>
  <c r="S43" i="3"/>
  <c r="S42" i="3"/>
  <c r="O43" i="3"/>
  <c r="O42" i="3"/>
  <c r="K43" i="3"/>
  <c r="K42" i="3"/>
  <c r="G43" i="3"/>
  <c r="G42" i="3"/>
  <c r="C43" i="3"/>
  <c r="C42" i="3"/>
  <c r="W43" i="2"/>
  <c r="W42" i="2"/>
  <c r="S43" i="2"/>
  <c r="S42" i="2"/>
  <c r="O43" i="2"/>
  <c r="O42" i="2"/>
  <c r="K43" i="2"/>
  <c r="K42" i="2"/>
  <c r="G43" i="2"/>
  <c r="G42" i="2"/>
  <c r="C43" i="2"/>
  <c r="C42" i="2"/>
  <c r="W43" i="1"/>
  <c r="W42" i="1"/>
  <c r="S43" i="1"/>
  <c r="S42" i="1"/>
  <c r="O43" i="1"/>
  <c r="O42" i="1"/>
  <c r="K43" i="1"/>
  <c r="K42" i="1"/>
  <c r="G43" i="1"/>
  <c r="G42" i="1"/>
  <c r="C43" i="1"/>
  <c r="C42" i="1"/>
  <c r="M3" i="21"/>
  <c r="K44" i="21" l="1"/>
  <c r="K44" i="19" l="1"/>
  <c r="H44" i="28"/>
  <c r="G44" i="28"/>
  <c r="F44" i="28"/>
  <c r="E44" i="28"/>
  <c r="D44" i="28"/>
  <c r="C44" i="28"/>
  <c r="X43" i="27"/>
  <c r="T43" i="27"/>
  <c r="P43" i="27"/>
  <c r="L43" i="27"/>
  <c r="H43" i="27"/>
  <c r="D43" i="27"/>
  <c r="X42" i="27"/>
  <c r="H55" i="28" s="1"/>
  <c r="H54" i="28"/>
  <c r="T42" i="27"/>
  <c r="G55" i="28" s="1"/>
  <c r="G54" i="28"/>
  <c r="P42" i="27"/>
  <c r="F55" i="28" s="1"/>
  <c r="F54" i="28"/>
  <c r="L42" i="27"/>
  <c r="E55" i="28" s="1"/>
  <c r="H42" i="27"/>
  <c r="D55" i="28" s="1"/>
  <c r="D54" i="28"/>
  <c r="D42" i="27"/>
  <c r="C55" i="28" s="1"/>
  <c r="C54" i="28"/>
  <c r="X43" i="26"/>
  <c r="T43" i="26"/>
  <c r="P43" i="26"/>
  <c r="L43" i="26"/>
  <c r="H43" i="26"/>
  <c r="D43" i="26"/>
  <c r="X42" i="26"/>
  <c r="H53" i="28" s="1"/>
  <c r="H52" i="28"/>
  <c r="T42" i="26"/>
  <c r="G53" i="28" s="1"/>
  <c r="G52" i="28"/>
  <c r="P42" i="26"/>
  <c r="F53" i="28" s="1"/>
  <c r="F52" i="28"/>
  <c r="L42" i="26"/>
  <c r="E53" i="28" s="1"/>
  <c r="E52" i="28"/>
  <c r="H42" i="26"/>
  <c r="D53" i="28" s="1"/>
  <c r="D52" i="28"/>
  <c r="D42" i="26"/>
  <c r="C53" i="28" s="1"/>
  <c r="X43" i="25"/>
  <c r="T43" i="25"/>
  <c r="P43" i="25"/>
  <c r="L43" i="25"/>
  <c r="H43" i="25"/>
  <c r="D43" i="25"/>
  <c r="X42" i="25"/>
  <c r="H51" i="28" s="1"/>
  <c r="H50" i="28"/>
  <c r="T42" i="25"/>
  <c r="G51" i="28" s="1"/>
  <c r="G50" i="28"/>
  <c r="P42" i="25"/>
  <c r="F51" i="28" s="1"/>
  <c r="F50" i="28"/>
  <c r="L42" i="25"/>
  <c r="E51" i="28" s="1"/>
  <c r="H42" i="25"/>
  <c r="D51" i="28" s="1"/>
  <c r="D50" i="28"/>
  <c r="D42" i="25"/>
  <c r="C51" i="28" s="1"/>
  <c r="C50" i="28"/>
  <c r="X43" i="24"/>
  <c r="T43" i="24"/>
  <c r="P43" i="24"/>
  <c r="L43" i="24"/>
  <c r="H43" i="24"/>
  <c r="D43" i="24"/>
  <c r="X42" i="24"/>
  <c r="H49" i="28" s="1"/>
  <c r="H48" i="28"/>
  <c r="T42" i="24"/>
  <c r="G49" i="28" s="1"/>
  <c r="G48" i="28"/>
  <c r="P42" i="24"/>
  <c r="F49" i="28" s="1"/>
  <c r="F48" i="28"/>
  <c r="L42" i="24"/>
  <c r="E49" i="28" s="1"/>
  <c r="E48" i="28"/>
  <c r="H42" i="24"/>
  <c r="D49" i="28" s="1"/>
  <c r="D48" i="28"/>
  <c r="D42" i="24"/>
  <c r="X43" i="23"/>
  <c r="T43" i="23"/>
  <c r="P43" i="23"/>
  <c r="L43" i="23"/>
  <c r="H43" i="23"/>
  <c r="D43" i="23"/>
  <c r="X42" i="23"/>
  <c r="H47" i="28" s="1"/>
  <c r="H46" i="28"/>
  <c r="T42" i="23"/>
  <c r="G47" i="28" s="1"/>
  <c r="G46" i="28"/>
  <c r="P42" i="23"/>
  <c r="F47" i="28" s="1"/>
  <c r="F46" i="28"/>
  <c r="L42" i="23"/>
  <c r="E47" i="28" s="1"/>
  <c r="E46" i="28"/>
  <c r="H42" i="23"/>
  <c r="D47" i="28" s="1"/>
  <c r="D46" i="28"/>
  <c r="D42" i="23"/>
  <c r="C47" i="28" s="1"/>
  <c r="C46" i="28"/>
  <c r="X43" i="21"/>
  <c r="T43" i="21"/>
  <c r="P43" i="21"/>
  <c r="L43" i="21"/>
  <c r="H43" i="21"/>
  <c r="D43" i="21"/>
  <c r="X42" i="21"/>
  <c r="H45" i="28" s="1"/>
  <c r="T42" i="21"/>
  <c r="G45" i="28" s="1"/>
  <c r="P42" i="21"/>
  <c r="F45" i="28" s="1"/>
  <c r="L42" i="21"/>
  <c r="E45" i="28" s="1"/>
  <c r="H42" i="21"/>
  <c r="D45" i="28" s="1"/>
  <c r="D42" i="21"/>
  <c r="C45" i="28" s="1"/>
  <c r="X43" i="20"/>
  <c r="T43" i="20"/>
  <c r="P43" i="20"/>
  <c r="L43" i="20"/>
  <c r="H43" i="20"/>
  <c r="D43" i="20"/>
  <c r="X42" i="20"/>
  <c r="H43" i="28" s="1"/>
  <c r="H42" i="28"/>
  <c r="T42" i="20"/>
  <c r="G43" i="28" s="1"/>
  <c r="G42" i="28"/>
  <c r="P42" i="20"/>
  <c r="F43" i="28" s="1"/>
  <c r="F42" i="28"/>
  <c r="L42" i="20"/>
  <c r="E43" i="28" s="1"/>
  <c r="E42" i="28"/>
  <c r="H42" i="20"/>
  <c r="D43" i="28" s="1"/>
  <c r="D42" i="28"/>
  <c r="D42" i="20"/>
  <c r="C43" i="28" s="1"/>
  <c r="C42" i="28"/>
  <c r="X43" i="19"/>
  <c r="T43" i="19"/>
  <c r="P43" i="19"/>
  <c r="L43" i="19"/>
  <c r="H43" i="19"/>
  <c r="D43" i="19"/>
  <c r="X42" i="19"/>
  <c r="H41" i="28" s="1"/>
  <c r="H40" i="28"/>
  <c r="T42" i="19"/>
  <c r="G41" i="28" s="1"/>
  <c r="G40" i="28"/>
  <c r="P42" i="19"/>
  <c r="F41" i="28" s="1"/>
  <c r="F40" i="28"/>
  <c r="L42" i="19"/>
  <c r="E41" i="28" s="1"/>
  <c r="E40" i="28"/>
  <c r="H42" i="19"/>
  <c r="D41" i="28" s="1"/>
  <c r="D40" i="28"/>
  <c r="D42" i="19"/>
  <c r="C40" i="28"/>
  <c r="X43" i="18"/>
  <c r="T43" i="18"/>
  <c r="P43" i="18"/>
  <c r="L43" i="18"/>
  <c r="H43" i="18"/>
  <c r="D43" i="18"/>
  <c r="X42" i="18"/>
  <c r="H39" i="28" s="1"/>
  <c r="H38" i="28"/>
  <c r="T42" i="18"/>
  <c r="G39" i="28" s="1"/>
  <c r="G38" i="28"/>
  <c r="P42" i="18"/>
  <c r="F39" i="28" s="1"/>
  <c r="F38" i="28"/>
  <c r="L42" i="18"/>
  <c r="E39" i="28" s="1"/>
  <c r="E38" i="28"/>
  <c r="H42" i="18"/>
  <c r="D39" i="28" s="1"/>
  <c r="D38" i="28"/>
  <c r="D42" i="18"/>
  <c r="C39" i="28" s="1"/>
  <c r="C38" i="28"/>
  <c r="X43" i="17"/>
  <c r="T43" i="17"/>
  <c r="P43" i="17"/>
  <c r="L43" i="17"/>
  <c r="H43" i="17"/>
  <c r="D43" i="17"/>
  <c r="X42" i="17"/>
  <c r="H37" i="28" s="1"/>
  <c r="H36" i="28"/>
  <c r="T42" i="17"/>
  <c r="G37" i="28" s="1"/>
  <c r="G36" i="28"/>
  <c r="P42" i="17"/>
  <c r="F37" i="28" s="1"/>
  <c r="F36" i="28"/>
  <c r="L42" i="17"/>
  <c r="E37" i="28" s="1"/>
  <c r="E36" i="28"/>
  <c r="H42" i="17"/>
  <c r="D37" i="28" s="1"/>
  <c r="D36" i="28"/>
  <c r="D42" i="17"/>
  <c r="C36" i="28"/>
  <c r="X43" i="16"/>
  <c r="T43" i="16"/>
  <c r="P43" i="16"/>
  <c r="L43" i="16"/>
  <c r="H43" i="16"/>
  <c r="D43" i="16"/>
  <c r="X42" i="16"/>
  <c r="H35" i="28" s="1"/>
  <c r="H34" i="28"/>
  <c r="T42" i="16"/>
  <c r="G35" i="28" s="1"/>
  <c r="G34" i="28"/>
  <c r="P42" i="16"/>
  <c r="F35" i="28" s="1"/>
  <c r="F34" i="28"/>
  <c r="L42" i="16"/>
  <c r="E35" i="28" s="1"/>
  <c r="E34" i="28"/>
  <c r="H42" i="16"/>
  <c r="D35" i="28" s="1"/>
  <c r="D34" i="28"/>
  <c r="D42" i="16"/>
  <c r="C35" i="28" s="1"/>
  <c r="C34" i="28"/>
  <c r="X43" i="15"/>
  <c r="T43" i="15"/>
  <c r="P43" i="15"/>
  <c r="L43" i="15"/>
  <c r="H43" i="15"/>
  <c r="D43" i="15"/>
  <c r="X42" i="15"/>
  <c r="H33" i="28" s="1"/>
  <c r="H32" i="28"/>
  <c r="T42" i="15"/>
  <c r="G33" i="28" s="1"/>
  <c r="G32" i="28"/>
  <c r="P42" i="15"/>
  <c r="F33" i="28" s="1"/>
  <c r="F32" i="28"/>
  <c r="L42" i="15"/>
  <c r="E33" i="28" s="1"/>
  <c r="E32" i="28"/>
  <c r="H42" i="15"/>
  <c r="D33" i="28" s="1"/>
  <c r="D32" i="28"/>
  <c r="D42" i="15"/>
  <c r="C32" i="28"/>
  <c r="X43" i="14"/>
  <c r="T43" i="14"/>
  <c r="P43" i="14"/>
  <c r="L43" i="14"/>
  <c r="H43" i="14"/>
  <c r="D43" i="14"/>
  <c r="X42" i="14"/>
  <c r="H31" i="28" s="1"/>
  <c r="H30" i="28"/>
  <c r="T42" i="14"/>
  <c r="G31" i="28" s="1"/>
  <c r="G30" i="28"/>
  <c r="P42" i="14"/>
  <c r="F31" i="28" s="1"/>
  <c r="F30" i="28"/>
  <c r="L42" i="14"/>
  <c r="E31" i="28" s="1"/>
  <c r="E30" i="28"/>
  <c r="H42" i="14"/>
  <c r="D31" i="28" s="1"/>
  <c r="D30" i="28"/>
  <c r="D42" i="14"/>
  <c r="C31" i="28" s="1"/>
  <c r="C30" i="28"/>
  <c r="X43" i="13"/>
  <c r="T43" i="13"/>
  <c r="P43" i="13"/>
  <c r="L43" i="13"/>
  <c r="H43" i="13"/>
  <c r="D43" i="13"/>
  <c r="X42" i="13"/>
  <c r="H29" i="28" s="1"/>
  <c r="H28" i="28"/>
  <c r="T42" i="13"/>
  <c r="G29" i="28" s="1"/>
  <c r="G28" i="28"/>
  <c r="P42" i="13"/>
  <c r="F29" i="28" s="1"/>
  <c r="F28" i="28"/>
  <c r="L42" i="13"/>
  <c r="E29" i="28" s="1"/>
  <c r="E28" i="28"/>
  <c r="H42" i="13"/>
  <c r="D29" i="28" s="1"/>
  <c r="D28" i="28"/>
  <c r="D42" i="13"/>
  <c r="C29" i="28" s="1"/>
  <c r="C28" i="28"/>
  <c r="X43" i="12"/>
  <c r="T43" i="12"/>
  <c r="P43" i="12"/>
  <c r="L43" i="12"/>
  <c r="H43" i="12"/>
  <c r="D43" i="12"/>
  <c r="X42" i="12"/>
  <c r="H27" i="28" s="1"/>
  <c r="H26" i="28"/>
  <c r="T42" i="12"/>
  <c r="G27" i="28" s="1"/>
  <c r="G26" i="28"/>
  <c r="P42" i="12"/>
  <c r="F27" i="28" s="1"/>
  <c r="F26" i="28"/>
  <c r="L42" i="12"/>
  <c r="E27" i="28" s="1"/>
  <c r="E26" i="28"/>
  <c r="H42" i="12"/>
  <c r="D27" i="28" s="1"/>
  <c r="D26" i="28"/>
  <c r="D42" i="12"/>
  <c r="C27" i="28" s="1"/>
  <c r="C26" i="28"/>
  <c r="X43" i="11"/>
  <c r="T43" i="11"/>
  <c r="P43" i="11"/>
  <c r="L43" i="11"/>
  <c r="H43" i="11"/>
  <c r="D43" i="11"/>
  <c r="X42" i="11"/>
  <c r="H25" i="28" s="1"/>
  <c r="H24" i="28"/>
  <c r="T42" i="11"/>
  <c r="G25" i="28" s="1"/>
  <c r="G24" i="28"/>
  <c r="P42" i="11"/>
  <c r="F25" i="28" s="1"/>
  <c r="F24" i="28"/>
  <c r="L42" i="11"/>
  <c r="E25" i="28" s="1"/>
  <c r="E24" i="28"/>
  <c r="H42" i="11"/>
  <c r="D25" i="28" s="1"/>
  <c r="D24" i="28"/>
  <c r="D42" i="11"/>
  <c r="C25" i="28" s="1"/>
  <c r="C24" i="28"/>
  <c r="X43" i="10"/>
  <c r="T43" i="10"/>
  <c r="P43" i="10"/>
  <c r="L43" i="10"/>
  <c r="H43" i="10"/>
  <c r="D43" i="10"/>
  <c r="X42" i="10"/>
  <c r="H23" i="28" s="1"/>
  <c r="H22" i="28"/>
  <c r="T42" i="10"/>
  <c r="G23" i="28" s="1"/>
  <c r="G22" i="28"/>
  <c r="P42" i="10"/>
  <c r="F23" i="28" s="1"/>
  <c r="F22" i="28"/>
  <c r="L42" i="10"/>
  <c r="E23" i="28" s="1"/>
  <c r="E22" i="28"/>
  <c r="H42" i="10"/>
  <c r="D23" i="28" s="1"/>
  <c r="D22" i="28"/>
  <c r="D42" i="10"/>
  <c r="C23" i="28" s="1"/>
  <c r="C22" i="28"/>
  <c r="X43" i="9"/>
  <c r="T43" i="9"/>
  <c r="P43" i="9"/>
  <c r="L43" i="9"/>
  <c r="H43" i="9"/>
  <c r="D43" i="9"/>
  <c r="X42" i="9"/>
  <c r="H21" i="28" s="1"/>
  <c r="H20" i="28"/>
  <c r="T42" i="9"/>
  <c r="G21" i="28" s="1"/>
  <c r="G20" i="28"/>
  <c r="P42" i="9"/>
  <c r="F21" i="28" s="1"/>
  <c r="F20" i="28"/>
  <c r="L42" i="9"/>
  <c r="E21" i="28" s="1"/>
  <c r="E20" i="28"/>
  <c r="H42" i="9"/>
  <c r="D21" i="28" s="1"/>
  <c r="D20" i="28"/>
  <c r="D42" i="9"/>
  <c r="C21" i="28" s="1"/>
  <c r="C20" i="28"/>
  <c r="X43" i="8"/>
  <c r="T43" i="8"/>
  <c r="P43" i="8"/>
  <c r="L43" i="8"/>
  <c r="H43" i="8"/>
  <c r="D43" i="8"/>
  <c r="X42" i="8"/>
  <c r="H19" i="28" s="1"/>
  <c r="H18" i="28"/>
  <c r="T42" i="8"/>
  <c r="G19" i="28" s="1"/>
  <c r="G18" i="28"/>
  <c r="P42" i="8"/>
  <c r="F19" i="28" s="1"/>
  <c r="F18" i="28"/>
  <c r="L42" i="8"/>
  <c r="E19" i="28" s="1"/>
  <c r="E18" i="28"/>
  <c r="H42" i="8"/>
  <c r="D19" i="28" s="1"/>
  <c r="D18" i="28"/>
  <c r="D42" i="8"/>
  <c r="C19" i="28" s="1"/>
  <c r="C18" i="28"/>
  <c r="X43" i="7"/>
  <c r="T43" i="7"/>
  <c r="P43" i="7"/>
  <c r="L43" i="7"/>
  <c r="H43" i="7"/>
  <c r="D43" i="7"/>
  <c r="X42" i="7"/>
  <c r="H17" i="28" s="1"/>
  <c r="H16" i="28"/>
  <c r="T42" i="7"/>
  <c r="G17" i="28" s="1"/>
  <c r="G16" i="28"/>
  <c r="P42" i="7"/>
  <c r="F17" i="28" s="1"/>
  <c r="F16" i="28"/>
  <c r="L42" i="7"/>
  <c r="E17" i="28" s="1"/>
  <c r="E16" i="28"/>
  <c r="H42" i="7"/>
  <c r="D17" i="28" s="1"/>
  <c r="D16" i="28"/>
  <c r="D42" i="7"/>
  <c r="C16" i="28"/>
  <c r="X43" i="6"/>
  <c r="T43" i="6"/>
  <c r="P43" i="6"/>
  <c r="L43" i="6"/>
  <c r="H43" i="6"/>
  <c r="D43" i="6"/>
  <c r="X42" i="6"/>
  <c r="H15" i="28" s="1"/>
  <c r="H14" i="28"/>
  <c r="T42" i="6"/>
  <c r="G15" i="28" s="1"/>
  <c r="G14" i="28"/>
  <c r="P42" i="6"/>
  <c r="F15" i="28" s="1"/>
  <c r="F14" i="28"/>
  <c r="L42" i="6"/>
  <c r="E15" i="28" s="1"/>
  <c r="E14" i="28"/>
  <c r="H42" i="6"/>
  <c r="D15" i="28" s="1"/>
  <c r="D14" i="28"/>
  <c r="D42" i="6"/>
  <c r="C15" i="28" s="1"/>
  <c r="C14" i="28"/>
  <c r="X43" i="5"/>
  <c r="T43" i="5"/>
  <c r="P43" i="5"/>
  <c r="L43" i="5"/>
  <c r="H43" i="5"/>
  <c r="D43" i="5"/>
  <c r="X42" i="5"/>
  <c r="H13" i="28" s="1"/>
  <c r="H12" i="28"/>
  <c r="T42" i="5"/>
  <c r="G13" i="28" s="1"/>
  <c r="G12" i="28"/>
  <c r="P42" i="5"/>
  <c r="F13" i="28" s="1"/>
  <c r="F12" i="28"/>
  <c r="L42" i="5"/>
  <c r="E13" i="28" s="1"/>
  <c r="E12" i="28"/>
  <c r="H42" i="5"/>
  <c r="D13" i="28" s="1"/>
  <c r="D12" i="28"/>
  <c r="D42" i="5"/>
  <c r="C12" i="28"/>
  <c r="X43" i="4"/>
  <c r="T43" i="4"/>
  <c r="P43" i="4"/>
  <c r="L43" i="4"/>
  <c r="H43" i="4"/>
  <c r="D43" i="4"/>
  <c r="X42" i="4"/>
  <c r="H11" i="28" s="1"/>
  <c r="H10" i="28"/>
  <c r="T42" i="4"/>
  <c r="G11" i="28" s="1"/>
  <c r="G10" i="28"/>
  <c r="P42" i="4"/>
  <c r="F11" i="28" s="1"/>
  <c r="F10" i="28"/>
  <c r="L42" i="4"/>
  <c r="E11" i="28" s="1"/>
  <c r="E10" i="28"/>
  <c r="H42" i="4"/>
  <c r="D11" i="28" s="1"/>
  <c r="D10" i="28"/>
  <c r="D42" i="4"/>
  <c r="C11" i="28" s="1"/>
  <c r="C10" i="28"/>
  <c r="X43" i="3"/>
  <c r="T43" i="3"/>
  <c r="P43" i="3"/>
  <c r="L43" i="3"/>
  <c r="H43" i="3"/>
  <c r="D43" i="3"/>
  <c r="X42" i="3"/>
  <c r="H9" i="28" s="1"/>
  <c r="H8" i="28"/>
  <c r="T42" i="3"/>
  <c r="G9" i="28" s="1"/>
  <c r="G8" i="28"/>
  <c r="P42" i="3"/>
  <c r="F9" i="28" s="1"/>
  <c r="F8" i="28"/>
  <c r="L42" i="3"/>
  <c r="E9" i="28" s="1"/>
  <c r="E8" i="28"/>
  <c r="H42" i="3"/>
  <c r="D9" i="28" s="1"/>
  <c r="D8" i="28"/>
  <c r="D42" i="3"/>
  <c r="C8" i="28"/>
  <c r="X43" i="2"/>
  <c r="T43" i="2"/>
  <c r="P43" i="2"/>
  <c r="L43" i="2"/>
  <c r="H43" i="2"/>
  <c r="D43" i="2"/>
  <c r="X42" i="2"/>
  <c r="H7" i="28" s="1"/>
  <c r="H6" i="28"/>
  <c r="T42" i="2"/>
  <c r="G7" i="28" s="1"/>
  <c r="G6" i="28"/>
  <c r="P42" i="2"/>
  <c r="F7" i="28" s="1"/>
  <c r="F6" i="28"/>
  <c r="L42" i="2"/>
  <c r="E7" i="28" s="1"/>
  <c r="E6" i="28"/>
  <c r="H42" i="2"/>
  <c r="D7" i="28" s="1"/>
  <c r="D6" i="28"/>
  <c r="D42" i="2"/>
  <c r="C7" i="28" s="1"/>
  <c r="C6" i="28"/>
  <c r="X43" i="1"/>
  <c r="T43" i="1"/>
  <c r="P43" i="1"/>
  <c r="L43" i="1"/>
  <c r="H43" i="1"/>
  <c r="D43" i="1"/>
  <c r="X42" i="1"/>
  <c r="H5" i="28" s="1"/>
  <c r="H4" i="28"/>
  <c r="T42" i="1"/>
  <c r="G5" i="28" s="1"/>
  <c r="G4" i="28"/>
  <c r="P42" i="1"/>
  <c r="F5" i="28" s="1"/>
  <c r="F4" i="28"/>
  <c r="L42" i="1"/>
  <c r="E5" i="28" s="1"/>
  <c r="E4" i="28"/>
  <c r="H42" i="1"/>
  <c r="D5" i="28" s="1"/>
  <c r="D4" i="28"/>
  <c r="D42" i="1"/>
  <c r="C4" i="28"/>
  <c r="K44" i="27" l="1"/>
  <c r="I55" i="28"/>
  <c r="O44" i="27"/>
  <c r="M3" i="27" s="1"/>
  <c r="K44" i="26"/>
  <c r="I53" i="28"/>
  <c r="K44" i="25"/>
  <c r="I51" i="28"/>
  <c r="O44" i="25"/>
  <c r="M3" i="25" s="1"/>
  <c r="K44" i="24"/>
  <c r="O44" i="23"/>
  <c r="M3" i="23" s="1"/>
  <c r="O44" i="20"/>
  <c r="M3" i="20" s="1"/>
  <c r="I40" i="28"/>
  <c r="I39" i="28"/>
  <c r="O44" i="18"/>
  <c r="M3" i="18" s="1"/>
  <c r="O44" i="16"/>
  <c r="M3" i="16" s="1"/>
  <c r="I32" i="28"/>
  <c r="I31" i="28"/>
  <c r="O44" i="14"/>
  <c r="M3" i="14" s="1"/>
  <c r="I28" i="28"/>
  <c r="K44" i="13"/>
  <c r="I27" i="28"/>
  <c r="I26" i="28"/>
  <c r="O44" i="12"/>
  <c r="M3" i="12" s="1"/>
  <c r="I24" i="28"/>
  <c r="F57" i="28"/>
  <c r="E57" i="28"/>
  <c r="O44" i="10"/>
  <c r="M3" i="10" s="1"/>
  <c r="K44" i="9"/>
  <c r="I18" i="28"/>
  <c r="K44" i="7"/>
  <c r="I12" i="28"/>
  <c r="K44" i="5"/>
  <c r="I10" i="28"/>
  <c r="I11" i="28"/>
  <c r="K44" i="3"/>
  <c r="G56" i="28"/>
  <c r="O44" i="2"/>
  <c r="M3" i="2" s="1"/>
  <c r="K44" i="1"/>
  <c r="I4" i="28"/>
  <c r="H57" i="28"/>
  <c r="G57" i="28"/>
  <c r="C5" i="28"/>
  <c r="O44" i="1"/>
  <c r="M3" i="1" s="1"/>
  <c r="C9" i="28"/>
  <c r="I9" i="28" s="1"/>
  <c r="O44" i="3"/>
  <c r="M3" i="3" s="1"/>
  <c r="O44" i="6"/>
  <c r="M3" i="6" s="1"/>
  <c r="K44" i="6"/>
  <c r="I19" i="28"/>
  <c r="I20" i="28"/>
  <c r="I25" i="28"/>
  <c r="K44" i="14"/>
  <c r="C37" i="28"/>
  <c r="I37" i="28" s="1"/>
  <c r="O44" i="17"/>
  <c r="M3" i="17" s="1"/>
  <c r="K44" i="18"/>
  <c r="I46" i="28"/>
  <c r="I6" i="28"/>
  <c r="O44" i="4"/>
  <c r="M3" i="4" s="1"/>
  <c r="K44" i="4"/>
  <c r="I15" i="28"/>
  <c r="I16" i="28"/>
  <c r="I21" i="28"/>
  <c r="I22" i="28"/>
  <c r="K44" i="11"/>
  <c r="K44" i="12"/>
  <c r="I34" i="28"/>
  <c r="I42" i="28"/>
  <c r="K44" i="23"/>
  <c r="K44" i="10"/>
  <c r="C33" i="28"/>
  <c r="I33" i="28" s="1"/>
  <c r="O44" i="15"/>
  <c r="M3" i="15" s="1"/>
  <c r="K44" i="16"/>
  <c r="O44" i="19"/>
  <c r="M3" i="19" s="1"/>
  <c r="C41" i="28"/>
  <c r="I41" i="28" s="1"/>
  <c r="K44" i="20"/>
  <c r="I47" i="28"/>
  <c r="K44" i="2"/>
  <c r="C17" i="28"/>
  <c r="I17" i="28" s="1"/>
  <c r="O44" i="7"/>
  <c r="M3" i="7" s="1"/>
  <c r="D56" i="28"/>
  <c r="F56" i="28"/>
  <c r="H56" i="28"/>
  <c r="I7" i="28"/>
  <c r="I8" i="28"/>
  <c r="C13" i="28"/>
  <c r="I13" i="28" s="1"/>
  <c r="O44" i="5"/>
  <c r="M3" i="5" s="1"/>
  <c r="I14" i="28"/>
  <c r="O44" i="8"/>
  <c r="M3" i="8" s="1"/>
  <c r="K44" i="8"/>
  <c r="I23" i="28"/>
  <c r="I29" i="28"/>
  <c r="I30" i="28"/>
  <c r="I35" i="28"/>
  <c r="I36" i="28"/>
  <c r="I38" i="28"/>
  <c r="I43" i="28"/>
  <c r="I44" i="28"/>
  <c r="O44" i="24"/>
  <c r="M3" i="24" s="1"/>
  <c r="C49" i="28"/>
  <c r="I49" i="28" s="1"/>
  <c r="O44" i="9"/>
  <c r="M3" i="9" s="1"/>
  <c r="O44" i="11"/>
  <c r="M3" i="11" s="1"/>
  <c r="O44" i="13"/>
  <c r="M3" i="13" s="1"/>
  <c r="C48" i="28"/>
  <c r="E50" i="28"/>
  <c r="I50" i="28" s="1"/>
  <c r="C52" i="28"/>
  <c r="I52" i="28" s="1"/>
  <c r="E54" i="28"/>
  <c r="I54" i="28" s="1"/>
  <c r="O44" i="26"/>
  <c r="M3" i="26" s="1"/>
  <c r="K44" i="15"/>
  <c r="K44" i="17"/>
  <c r="I5" i="28" l="1"/>
  <c r="C57" i="28"/>
  <c r="E56" i="28"/>
  <c r="I48" i="28"/>
  <c r="I56" i="28" s="1"/>
  <c r="C56" i="28"/>
  <c r="I45" i="28" l="1"/>
  <c r="I57" i="28" s="1"/>
  <c r="D57" i="28"/>
</calcChain>
</file>

<file path=xl/sharedStrings.xml><?xml version="1.0" encoding="utf-8"?>
<sst xmlns="http://schemas.openxmlformats.org/spreadsheetml/2006/main" count="3908" uniqueCount="479">
  <si>
    <t>スポンサー</t>
    <phoneticPr fontId="3"/>
  </si>
  <si>
    <t>品　名</t>
    <rPh sb="0" eb="3">
      <t>ヒンメイ</t>
    </rPh>
    <phoneticPr fontId="3"/>
  </si>
  <si>
    <t>代理店</t>
    <rPh sb="0" eb="3">
      <t>ダイリテン</t>
    </rPh>
    <phoneticPr fontId="3"/>
  </si>
  <si>
    <t>担　当</t>
    <rPh sb="0" eb="3">
      <t>タントウ</t>
    </rPh>
    <phoneticPr fontId="3"/>
  </si>
  <si>
    <t>折　込　日</t>
    <rPh sb="0" eb="3">
      <t>オリコミ</t>
    </rPh>
    <rPh sb="4" eb="5">
      <t>ヒ</t>
    </rPh>
    <phoneticPr fontId="3"/>
  </si>
  <si>
    <t>サイズ</t>
    <phoneticPr fontId="3"/>
  </si>
  <si>
    <t>総枚数</t>
    <rPh sb="0" eb="1">
      <t>ソウ</t>
    </rPh>
    <rPh sb="1" eb="3">
      <t>マイスウ</t>
    </rPh>
    <phoneticPr fontId="3"/>
  </si>
  <si>
    <t>備　考</t>
    <rPh sb="0" eb="3">
      <t>ビコウ</t>
    </rPh>
    <phoneticPr fontId="3"/>
  </si>
  <si>
    <t>0201</t>
  </si>
  <si>
    <t>西東京市</t>
  </si>
  <si>
    <t xml:space="preserve">    </t>
  </si>
  <si>
    <t>朝日</t>
    <phoneticPr fontId="3"/>
  </si>
  <si>
    <t>部数</t>
    <rPh sb="0" eb="2">
      <t>ブスウ</t>
    </rPh>
    <phoneticPr fontId="3"/>
  </si>
  <si>
    <t>配布数</t>
    <rPh sb="0" eb="2">
      <t>ハイフ</t>
    </rPh>
    <rPh sb="2" eb="3">
      <t>スウ</t>
    </rPh>
    <phoneticPr fontId="3"/>
  </si>
  <si>
    <t>毎日</t>
    <phoneticPr fontId="3"/>
  </si>
  <si>
    <t>読売</t>
    <phoneticPr fontId="3"/>
  </si>
  <si>
    <t>産経</t>
    <phoneticPr fontId="3"/>
  </si>
  <si>
    <t>東京</t>
    <phoneticPr fontId="3"/>
  </si>
  <si>
    <t>日経</t>
    <phoneticPr fontId="3"/>
  </si>
  <si>
    <t>ひばりヶ</t>
  </si>
  <si>
    <t>田無　　</t>
  </si>
  <si>
    <t>Ａひばり</t>
  </si>
  <si>
    <t>Ｍひばり</t>
  </si>
  <si>
    <t xml:space="preserve">   </t>
  </si>
  <si>
    <t>丘　　　</t>
  </si>
  <si>
    <t>　　　　</t>
  </si>
  <si>
    <t>丘新座　</t>
  </si>
  <si>
    <t>ヶ丘　　</t>
  </si>
  <si>
    <t>西東京東</t>
  </si>
  <si>
    <t>田無南部</t>
  </si>
  <si>
    <t>田無・武</t>
  </si>
  <si>
    <t>Ｍ西東京</t>
  </si>
  <si>
    <t>蔵野北　</t>
  </si>
  <si>
    <t>部　　　</t>
  </si>
  <si>
    <t>東　　　</t>
  </si>
  <si>
    <t>田無第１</t>
  </si>
  <si>
    <t>Ａ田無南</t>
  </si>
  <si>
    <t>Ｙ田無第</t>
  </si>
  <si>
    <t>Ａ田無　</t>
  </si>
  <si>
    <t>保谷　　</t>
  </si>
  <si>
    <t>Ｙ田無南</t>
  </si>
  <si>
    <t>Ａ保谷　</t>
  </si>
  <si>
    <t>Ｙ田無　</t>
  </si>
  <si>
    <t>合　　　　　　　計</t>
    <rPh sb="0" eb="9">
      <t>ゴウケイ</t>
    </rPh>
    <phoneticPr fontId="3"/>
  </si>
  <si>
    <t>（</t>
    <phoneticPr fontId="3"/>
  </si>
  <si>
    <t>）</t>
    <phoneticPr fontId="3"/>
  </si>
  <si>
    <t>　　　　　　　　　　　　　　　　　　　　　　　　　　　　　　　　　　　　</t>
  </si>
  <si>
    <t>★印は主として夕刊に折込む販売店　　☆印は１部地域夕刊に折込む販売店　　</t>
  </si>
  <si>
    <t>0202</t>
  </si>
  <si>
    <t>東久留米市</t>
  </si>
  <si>
    <t>東久留米</t>
  </si>
  <si>
    <t>Ｙ東久留</t>
  </si>
  <si>
    <t>Ａ東久留</t>
  </si>
  <si>
    <t>米第１　</t>
  </si>
  <si>
    <t>第１　　</t>
  </si>
  <si>
    <t>Ａ小平北</t>
  </si>
  <si>
    <t>Ｙ滝山　</t>
  </si>
  <si>
    <t>駅前　　</t>
  </si>
  <si>
    <t>米駅前　</t>
  </si>
  <si>
    <t>小平北　</t>
  </si>
  <si>
    <t>滝山　　</t>
  </si>
  <si>
    <t>0203</t>
  </si>
  <si>
    <t>清瀬市</t>
  </si>
  <si>
    <t>Ｙ清瀬北</t>
  </si>
  <si>
    <t>清瀬東久</t>
  </si>
  <si>
    <t>Ｙ清瀬東</t>
  </si>
  <si>
    <t>留米　　</t>
  </si>
  <si>
    <t>久留米　</t>
  </si>
  <si>
    <t>清瀬北　</t>
  </si>
  <si>
    <t>0205</t>
  </si>
  <si>
    <t>小平市</t>
  </si>
  <si>
    <t>新小平　</t>
  </si>
  <si>
    <t>Ａ国分寺</t>
  </si>
  <si>
    <t>小平・花</t>
  </si>
  <si>
    <t>北小平南</t>
  </si>
  <si>
    <t>小金井　</t>
  </si>
  <si>
    <t>井　　　</t>
  </si>
  <si>
    <t>花小金井</t>
  </si>
  <si>
    <t>Ａ新小平</t>
  </si>
  <si>
    <t>前　　　</t>
  </si>
  <si>
    <t>国分寺北</t>
  </si>
  <si>
    <t>・小平南</t>
  </si>
  <si>
    <t>園　　　</t>
  </si>
  <si>
    <t>学園　　</t>
  </si>
  <si>
    <t>Ｙ花小金</t>
  </si>
  <si>
    <t>0206</t>
  </si>
  <si>
    <t>東村山市</t>
  </si>
  <si>
    <t>東村山　</t>
  </si>
  <si>
    <t>Ｔ東村山</t>
  </si>
  <si>
    <t>東村山東</t>
  </si>
  <si>
    <t>久米川　</t>
  </si>
  <si>
    <t>Ａ東村山</t>
  </si>
  <si>
    <t>大和北部</t>
  </si>
  <si>
    <t>東村山南</t>
  </si>
  <si>
    <t>Ｓ秋津　</t>
  </si>
  <si>
    <t>秋津　　</t>
  </si>
  <si>
    <t>八坂・東</t>
  </si>
  <si>
    <t>大和東部</t>
  </si>
  <si>
    <t>南部　　</t>
  </si>
  <si>
    <t>Ｔ久米川</t>
  </si>
  <si>
    <t>Ａ秋津　</t>
  </si>
  <si>
    <t>東部　　</t>
  </si>
  <si>
    <t>東村山中</t>
  </si>
  <si>
    <t>Ｙ秋津　</t>
  </si>
  <si>
    <t>Ｙ東村山</t>
  </si>
  <si>
    <t>0207</t>
  </si>
  <si>
    <t>武蔵村山市</t>
  </si>
  <si>
    <t>武蔵村山</t>
  </si>
  <si>
    <t>やまと村</t>
  </si>
  <si>
    <t>Ａ武蔵村</t>
  </si>
  <si>
    <t>Ｙやまと</t>
  </si>
  <si>
    <t>山ＮＴ　</t>
  </si>
  <si>
    <t>山　　　</t>
  </si>
  <si>
    <t>村山ＮＴ</t>
  </si>
  <si>
    <t>西部　　</t>
  </si>
  <si>
    <t>0208</t>
  </si>
  <si>
    <t>東大和市</t>
  </si>
  <si>
    <t>Ａ大和北</t>
  </si>
  <si>
    <t>東大和北</t>
  </si>
  <si>
    <t>Ｙ東大和</t>
  </si>
  <si>
    <t>北部　　</t>
  </si>
  <si>
    <t>大和南部</t>
  </si>
  <si>
    <t>Ａ大和南</t>
  </si>
  <si>
    <t>富士見　</t>
  </si>
  <si>
    <t>Ｙ富士見</t>
  </si>
  <si>
    <t>0209</t>
  </si>
  <si>
    <t>武蔵野市</t>
  </si>
  <si>
    <t>吉祥寺　</t>
  </si>
  <si>
    <t>Ａ武蔵境</t>
  </si>
  <si>
    <t>小金井南</t>
  </si>
  <si>
    <t>武蔵境　</t>
  </si>
  <si>
    <t>武蔵境駅</t>
  </si>
  <si>
    <t>三鷹　　</t>
  </si>
  <si>
    <t>Ａ吉祥寺</t>
  </si>
  <si>
    <t>北口　　</t>
  </si>
  <si>
    <t>武蔵境北</t>
  </si>
  <si>
    <t>三鷹境南</t>
  </si>
  <si>
    <t>Ｎ吉祥寺</t>
  </si>
  <si>
    <t>口　　　</t>
  </si>
  <si>
    <t>三鷹北口</t>
  </si>
  <si>
    <t>0210</t>
  </si>
  <si>
    <t>三鷹市</t>
  </si>
  <si>
    <t>Ｎ三鷹　</t>
  </si>
  <si>
    <t>井の頭公</t>
  </si>
  <si>
    <t>三鷹新川</t>
  </si>
  <si>
    <t>Ａ三鷹新</t>
  </si>
  <si>
    <t>・三鷹東</t>
  </si>
  <si>
    <t>川　　　</t>
  </si>
  <si>
    <t>三鷹東部</t>
  </si>
  <si>
    <t>Ａ三鷹東</t>
  </si>
  <si>
    <t>0211</t>
  </si>
  <si>
    <t>小金井市</t>
  </si>
  <si>
    <t>小金井武</t>
  </si>
  <si>
    <t>Ａ小金井</t>
  </si>
  <si>
    <t>武蔵小金</t>
  </si>
  <si>
    <t>Ｍ小金井</t>
  </si>
  <si>
    <t>蔵境　　</t>
  </si>
  <si>
    <t>小金井東</t>
  </si>
  <si>
    <t>小金井西</t>
  </si>
  <si>
    <t>東小金井</t>
  </si>
  <si>
    <t>0212</t>
  </si>
  <si>
    <t>国分寺市</t>
  </si>
  <si>
    <t>国分寺南</t>
  </si>
  <si>
    <t>Ｔ西国分</t>
  </si>
  <si>
    <t>国分寺恋</t>
  </si>
  <si>
    <t>Ｙ国分寺</t>
  </si>
  <si>
    <t>寺　　　</t>
  </si>
  <si>
    <t>ヶ窪　　</t>
  </si>
  <si>
    <t>南口　　</t>
  </si>
  <si>
    <t>恋ヶ窪　</t>
  </si>
  <si>
    <t>Ａ恋ヶ窪</t>
  </si>
  <si>
    <t>国分寺西</t>
  </si>
  <si>
    <t>西国分寺</t>
  </si>
  <si>
    <t>0213</t>
  </si>
  <si>
    <t>国立市</t>
  </si>
  <si>
    <t>国立　　</t>
  </si>
  <si>
    <t>Ｔ国立　</t>
  </si>
  <si>
    <t>Ａ国立　</t>
  </si>
  <si>
    <t>0214</t>
  </si>
  <si>
    <t>立川市</t>
  </si>
  <si>
    <t>立川　　</t>
  </si>
  <si>
    <t>立川中央</t>
  </si>
  <si>
    <t>立川北部</t>
  </si>
  <si>
    <t>Ａ立川砂</t>
  </si>
  <si>
    <t>立川砂川</t>
  </si>
  <si>
    <t>砂川　　</t>
  </si>
  <si>
    <t>Ｍ砂川　</t>
  </si>
  <si>
    <t>Ａ立川西</t>
  </si>
  <si>
    <t>Ａ立川　</t>
  </si>
  <si>
    <t>立川西部</t>
  </si>
  <si>
    <t>Ｍ立川中</t>
  </si>
  <si>
    <t>央　　　</t>
  </si>
  <si>
    <t>Ｙ立川西</t>
  </si>
  <si>
    <t>砂　　　</t>
  </si>
  <si>
    <t>Ｓ立川　</t>
  </si>
  <si>
    <t>立川西砂</t>
  </si>
  <si>
    <t>Ａ立川北</t>
  </si>
  <si>
    <t>0215</t>
  </si>
  <si>
    <t>調布市</t>
  </si>
  <si>
    <t>調布　　</t>
  </si>
  <si>
    <t>調布東部</t>
  </si>
  <si>
    <t>Ａ調布　</t>
  </si>
  <si>
    <t>Ｙ国領　</t>
  </si>
  <si>
    <t>調布西部</t>
  </si>
  <si>
    <t>国領　　</t>
  </si>
  <si>
    <t>Ａ仙川　</t>
  </si>
  <si>
    <t>Ａ国領　</t>
  </si>
  <si>
    <t>仙川　　</t>
  </si>
  <si>
    <t>Ａ柴崎　</t>
  </si>
  <si>
    <t>南調布　</t>
  </si>
  <si>
    <t>Ａ調布西</t>
  </si>
  <si>
    <t>つつじヶ</t>
  </si>
  <si>
    <t>丘仙川　</t>
  </si>
  <si>
    <t>調布北部</t>
  </si>
  <si>
    <t>Ａ調布北</t>
  </si>
  <si>
    <t>柴崎　　</t>
  </si>
  <si>
    <t>0216</t>
  </si>
  <si>
    <t>府中市</t>
  </si>
  <si>
    <t>府中西部</t>
  </si>
  <si>
    <t>Ｔ府中東</t>
  </si>
  <si>
    <t>府中東部</t>
  </si>
  <si>
    <t>Ｙ府中第</t>
  </si>
  <si>
    <t>府中南部</t>
  </si>
  <si>
    <t>府中　　</t>
  </si>
  <si>
    <t>Ｍ府中　</t>
  </si>
  <si>
    <t>Ａ府中東</t>
  </si>
  <si>
    <t>府中北部</t>
  </si>
  <si>
    <t>府中中部</t>
  </si>
  <si>
    <t>府中第１</t>
  </si>
  <si>
    <t>府中中河</t>
  </si>
  <si>
    <t>原　　　</t>
  </si>
  <si>
    <t>府中駅前</t>
  </si>
  <si>
    <t>0217</t>
  </si>
  <si>
    <t>狛江市</t>
  </si>
  <si>
    <t>狛江　　</t>
  </si>
  <si>
    <t>Ｙ狛江　</t>
  </si>
  <si>
    <t>Ａ狛江　</t>
  </si>
  <si>
    <t>狛江東部</t>
  </si>
  <si>
    <t>Ａ狛江東</t>
  </si>
  <si>
    <t>0218</t>
  </si>
  <si>
    <t>多摩市</t>
  </si>
  <si>
    <t>桜ヶ丘東</t>
  </si>
  <si>
    <t>Ａ桜ヶ丘</t>
  </si>
  <si>
    <t>京王桜ヶ</t>
  </si>
  <si>
    <t>桜ヶ丘西</t>
  </si>
  <si>
    <t>多摩セン</t>
  </si>
  <si>
    <t>Ａ多摩セ</t>
  </si>
  <si>
    <t>Ｙ京王桜</t>
  </si>
  <si>
    <t>ター永山</t>
  </si>
  <si>
    <t>ンタ永山</t>
  </si>
  <si>
    <t>ター　　</t>
  </si>
  <si>
    <t>Ｇ愛宕　</t>
  </si>
  <si>
    <t>Ｇ豊ヶ丘</t>
  </si>
  <si>
    <t>Ｙ多摩セ</t>
  </si>
  <si>
    <t>ンター　</t>
  </si>
  <si>
    <t>合売店は、産経・東京・日経の指定ができない場合が多いのでご注意下さい。　</t>
  </si>
  <si>
    <t>0219</t>
  </si>
  <si>
    <t>稲城市</t>
  </si>
  <si>
    <t>稲城　　</t>
  </si>
  <si>
    <t>Ｓ稲城　</t>
  </si>
  <si>
    <t>Ａ稲城　</t>
  </si>
  <si>
    <t>京王若葉</t>
  </si>
  <si>
    <t>Ａ京王若</t>
  </si>
  <si>
    <t>台　　　</t>
  </si>
  <si>
    <t>葉台　　</t>
  </si>
  <si>
    <t>新百合北</t>
  </si>
  <si>
    <t>Ａ新百合</t>
  </si>
  <si>
    <t>Ｙ京王若</t>
  </si>
  <si>
    <t>0220</t>
  </si>
  <si>
    <t>日野市</t>
  </si>
  <si>
    <t>日野　　</t>
  </si>
  <si>
    <t>Ａ南平　</t>
  </si>
  <si>
    <t>Ａ日野　</t>
  </si>
  <si>
    <t>Ａ豊田　</t>
  </si>
  <si>
    <t>豊田　　</t>
  </si>
  <si>
    <t>Ｙ日野　</t>
  </si>
  <si>
    <t>南平　　</t>
  </si>
  <si>
    <t>日野西部</t>
  </si>
  <si>
    <t>Ａ日野西</t>
  </si>
  <si>
    <t>京王南平</t>
  </si>
  <si>
    <t>高幡　　</t>
  </si>
  <si>
    <t>豊田北部</t>
  </si>
  <si>
    <t>0221</t>
  </si>
  <si>
    <t>八王子市</t>
  </si>
  <si>
    <t>八王子中</t>
  </si>
  <si>
    <t>西八王子</t>
  </si>
  <si>
    <t>Ｍめじろ</t>
  </si>
  <si>
    <t>Ａ八王子</t>
  </si>
  <si>
    <t>Ａ元八王</t>
  </si>
  <si>
    <t>台駅前　</t>
  </si>
  <si>
    <t>中央　　</t>
  </si>
  <si>
    <t>子　　　</t>
  </si>
  <si>
    <t>元八王子</t>
  </si>
  <si>
    <t>めじろ台</t>
  </si>
  <si>
    <t>八王子大</t>
  </si>
  <si>
    <t>Ｍ八王子</t>
  </si>
  <si>
    <t>和田　　</t>
  </si>
  <si>
    <t>八王子南</t>
  </si>
  <si>
    <t>八王子楢</t>
  </si>
  <si>
    <t>Ａ西八王</t>
  </si>
  <si>
    <t>大沢　　</t>
  </si>
  <si>
    <t>八王子東</t>
  </si>
  <si>
    <t>Ｙ京王堀</t>
  </si>
  <si>
    <t>之内　　</t>
  </si>
  <si>
    <t>Ｙ八王子</t>
  </si>
  <si>
    <t>楢原　　</t>
  </si>
  <si>
    <t>野　　　</t>
  </si>
  <si>
    <t>八王子北</t>
  </si>
  <si>
    <t>Ｍ西八王</t>
  </si>
  <si>
    <t>恩方　　</t>
  </si>
  <si>
    <t>八王子川</t>
  </si>
  <si>
    <t>Ａ高尾　</t>
  </si>
  <si>
    <t>高尾　　</t>
  </si>
  <si>
    <t>Ｙ高尾　</t>
  </si>
  <si>
    <t>八王子西</t>
  </si>
  <si>
    <t>八王子恩</t>
  </si>
  <si>
    <t>川口　　</t>
  </si>
  <si>
    <t>方　　　</t>
  </si>
  <si>
    <t>京王堀之</t>
  </si>
  <si>
    <t>Ｙ元八王</t>
  </si>
  <si>
    <t>内　　　</t>
  </si>
  <si>
    <t>中野　　</t>
  </si>
  <si>
    <t>南大沢　</t>
  </si>
  <si>
    <t>横川　　</t>
  </si>
  <si>
    <t>Ａめじろ</t>
  </si>
  <si>
    <t>台南部　</t>
  </si>
  <si>
    <t>Ｙめじろ</t>
  </si>
  <si>
    <t>Ａ京王堀</t>
  </si>
  <si>
    <t>Ａ南大沢</t>
  </si>
  <si>
    <t>八王子横</t>
  </si>
  <si>
    <t>0222</t>
  </si>
  <si>
    <t>町田市</t>
  </si>
  <si>
    <t>成瀬駅前</t>
  </si>
  <si>
    <t>町田南部</t>
  </si>
  <si>
    <t>町田東部</t>
  </si>
  <si>
    <t>町田相模</t>
  </si>
  <si>
    <t>大野　　</t>
  </si>
  <si>
    <t>玉川学園</t>
  </si>
  <si>
    <t>Ａ玉川学</t>
  </si>
  <si>
    <t>Ａ鶴川　</t>
  </si>
  <si>
    <t>Ｙ町田山</t>
  </si>
  <si>
    <t>崎　　　</t>
  </si>
  <si>
    <t>桜美林学</t>
  </si>
  <si>
    <t>Ｙ町田東</t>
  </si>
  <si>
    <t>Ｙ町田相</t>
  </si>
  <si>
    <t>鶴川　　</t>
  </si>
  <si>
    <t>Ａ京王多</t>
  </si>
  <si>
    <t>Ａ町田東</t>
  </si>
  <si>
    <t>Ｙ鶴川　</t>
  </si>
  <si>
    <t>摩境　　</t>
  </si>
  <si>
    <t>Ａ桜美林</t>
  </si>
  <si>
    <t>Ｙ玉川学</t>
  </si>
  <si>
    <t>つくし野</t>
  </si>
  <si>
    <t>Ｙ町田木</t>
  </si>
  <si>
    <t>町田山崎</t>
  </si>
  <si>
    <t>Ａつくし</t>
  </si>
  <si>
    <t>曽　　　</t>
  </si>
  <si>
    <t>京王多摩</t>
  </si>
  <si>
    <t>Ｙ多摩境</t>
  </si>
  <si>
    <t>町田木曽</t>
  </si>
  <si>
    <t>Ｙ町田南</t>
  </si>
  <si>
    <t>境　　　</t>
  </si>
  <si>
    <t>町田藤の</t>
  </si>
  <si>
    <t>Ｙ町田緑</t>
  </si>
  <si>
    <t>Ａ成瀬駅</t>
  </si>
  <si>
    <t>Ｙ町田藤</t>
  </si>
  <si>
    <t>町田緑山</t>
  </si>
  <si>
    <t>の台　　</t>
  </si>
  <si>
    <t>町田相原</t>
  </si>
  <si>
    <t>多摩境　</t>
  </si>
  <si>
    <t>0223</t>
  </si>
  <si>
    <t>昭島市</t>
  </si>
  <si>
    <t>0224</t>
  </si>
  <si>
    <t>福生市</t>
  </si>
  <si>
    <t>福生　　</t>
  </si>
  <si>
    <t>Ｙ福生牛</t>
  </si>
  <si>
    <t>Ａ福生　</t>
  </si>
  <si>
    <t>浜　　　</t>
  </si>
  <si>
    <t>Ｙ福生　</t>
  </si>
  <si>
    <t>福生牛浜</t>
  </si>
  <si>
    <t>0225</t>
  </si>
  <si>
    <t>青梅市</t>
  </si>
  <si>
    <t>青梅　　</t>
  </si>
  <si>
    <t>東青梅　</t>
  </si>
  <si>
    <t>Ａ青梅　</t>
  </si>
  <si>
    <t>Ａ東青梅</t>
  </si>
  <si>
    <t>西青梅　</t>
  </si>
  <si>
    <t>Ｍ青梅　</t>
  </si>
  <si>
    <t>河辺　　</t>
  </si>
  <si>
    <t>Ａ河辺　</t>
  </si>
  <si>
    <t>Ａ河辺北</t>
  </si>
  <si>
    <t>Ｙ東青梅</t>
  </si>
  <si>
    <t>河辺北部</t>
  </si>
  <si>
    <t>新青梅　</t>
  </si>
  <si>
    <t>Ｙ河辺　</t>
  </si>
  <si>
    <t>Ｙ新青梅</t>
  </si>
  <si>
    <t>Ｙ西青梅</t>
  </si>
  <si>
    <t>0226</t>
  </si>
  <si>
    <t>あきる野市</t>
  </si>
  <si>
    <t>あきる野</t>
  </si>
  <si>
    <t>Ｔあきる</t>
  </si>
  <si>
    <t>秋川　　</t>
  </si>
  <si>
    <t>Ｙあきる</t>
  </si>
  <si>
    <t>野五日市</t>
  </si>
  <si>
    <t>五日市　</t>
  </si>
  <si>
    <t>Ａあきる</t>
  </si>
  <si>
    <t>Ｙ五日市</t>
  </si>
  <si>
    <t>野中央　</t>
  </si>
  <si>
    <t>0227</t>
  </si>
  <si>
    <t>西多摩郡・羽村市</t>
  </si>
  <si>
    <t>羽村　　</t>
  </si>
  <si>
    <t>羽村西部</t>
  </si>
  <si>
    <t>Ｙ羽村西</t>
  </si>
  <si>
    <t>Ａ羽村　</t>
  </si>
  <si>
    <t>瑞穂　　</t>
  </si>
  <si>
    <t>Ａ瑞穂　</t>
  </si>
  <si>
    <t>Ｙ瑞穂　</t>
  </si>
  <si>
    <t>Ｇ奥多摩</t>
  </si>
  <si>
    <t>羽村東部</t>
  </si>
  <si>
    <t>Ｇ古里　</t>
  </si>
  <si>
    <t>新聞名</t>
  </si>
  <si>
    <t>朝日新聞</t>
  </si>
  <si>
    <t>毎日新聞</t>
  </si>
  <si>
    <t>読売新聞</t>
  </si>
  <si>
    <t>産経新聞</t>
  </si>
  <si>
    <t>東京新聞</t>
  </si>
  <si>
    <t>日経新聞</t>
    <rPh sb="0" eb="2">
      <t>ニッケイ</t>
    </rPh>
    <rPh sb="2" eb="4">
      <t>シンブン</t>
    </rPh>
    <phoneticPr fontId="3"/>
  </si>
  <si>
    <t>総折込枚数</t>
    <rPh sb="3" eb="4">
      <t>マイ</t>
    </rPh>
    <phoneticPr fontId="6"/>
  </si>
  <si>
    <t>コード</t>
  </si>
  <si>
    <t>枚　　数</t>
    <rPh sb="0" eb="1">
      <t>マイ</t>
    </rPh>
    <phoneticPr fontId="6"/>
  </si>
  <si>
    <t>市郡名</t>
  </si>
  <si>
    <t>配布数</t>
  </si>
  <si>
    <t>総配布数</t>
  </si>
  <si>
    <t>西多摩郡羽村市</t>
  </si>
  <si>
    <t>枚数合計</t>
    <rPh sb="0" eb="1">
      <t>マイ</t>
    </rPh>
    <phoneticPr fontId="6"/>
  </si>
  <si>
    <t>配布数合計</t>
  </si>
  <si>
    <t>小計</t>
  </si>
  <si>
    <t>昭島　　</t>
  </si>
  <si>
    <t>Ｙ拝島　</t>
  </si>
  <si>
    <t>拝島　　</t>
  </si>
  <si>
    <t>中神駅前</t>
  </si>
  <si>
    <t>東中神　</t>
  </si>
  <si>
    <t>Ａ昭島　</t>
  </si>
  <si>
    <t>Ｙ小平中</t>
  </si>
  <si>
    <t>小平中央</t>
  </si>
  <si>
    <t>Ｙ小平西</t>
  </si>
  <si>
    <t>小平西部</t>
  </si>
  <si>
    <t>北野　　</t>
  </si>
  <si>
    <t>Ａ北野　</t>
  </si>
  <si>
    <t>調布中央</t>
  </si>
  <si>
    <t>Ｙむさし</t>
  </si>
  <si>
    <t>村山三藤</t>
  </si>
  <si>
    <t>むさし村</t>
  </si>
  <si>
    <t>山三ツ藤</t>
  </si>
  <si>
    <t>立川南　</t>
  </si>
  <si>
    <t>恋ヶ窪・</t>
  </si>
  <si>
    <t>国立北　</t>
  </si>
  <si>
    <t>・国立北</t>
  </si>
  <si>
    <t>Ｙ国立　</t>
  </si>
  <si>
    <t>Ｎ府中東</t>
  </si>
  <si>
    <t>Ａ府中西</t>
  </si>
  <si>
    <t>Ａ府中南</t>
  </si>
  <si>
    <t>Ｙ府中駅</t>
  </si>
  <si>
    <t>南小金井</t>
  </si>
  <si>
    <t>吉祥寺井</t>
  </si>
  <si>
    <t>の頭公園</t>
  </si>
  <si>
    <t>Ａ三鷹北</t>
  </si>
  <si>
    <t>Ａ東小金</t>
  </si>
  <si>
    <t>町田東　</t>
  </si>
  <si>
    <t>国分寺　</t>
  </si>
  <si>
    <t>西口清瀬</t>
  </si>
  <si>
    <t>米西清瀬</t>
  </si>
  <si>
    <t>東京ジャ</t>
  </si>
  <si>
    <t>イアンツ</t>
  </si>
  <si>
    <t>Ｙ東京ジ</t>
  </si>
  <si>
    <t>ャイアン</t>
  </si>
  <si>
    <t>Ｙ高幡　</t>
  </si>
  <si>
    <t>市駅前　</t>
  </si>
  <si>
    <t>2025年12月1日現在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</si>
</sst>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yyyy/m/d\(aaa\)"/>
    <numFmt numFmtId="178" formatCode="#,##0_);[Red]\(#,##0\)"/>
    <numFmt numFmtId="179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2" fillId="0" borderId="0" xfId="0" applyFont="1"/>
    <xf numFmtId="38" fontId="2" fillId="0" borderId="0" xfId="2" applyFont="1" applyBorder="1" applyAlignment="1">
      <alignment horizontal="center" vertical="center"/>
    </xf>
    <xf numFmtId="38" fontId="2" fillId="0" borderId="0" xfId="2" applyFont="1" applyBorder="1" applyAlignment="1">
      <alignment horizontal="right" vertical="center"/>
    </xf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8" fontId="2" fillId="0" borderId="1" xfId="2" applyFont="1" applyBorder="1" applyAlignment="1"/>
    <xf numFmtId="38" fontId="2" fillId="0" borderId="2" xfId="2" applyFont="1" applyBorder="1" applyAlignment="1">
      <alignment vertical="center"/>
    </xf>
    <xf numFmtId="38" fontId="2" fillId="0" borderId="2" xfId="2" applyFont="1" applyBorder="1" applyAlignment="1"/>
    <xf numFmtId="38" fontId="2" fillId="0" borderId="2" xfId="2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38" fontId="2" fillId="0" borderId="4" xfId="2" applyFont="1" applyBorder="1" applyAlignment="1"/>
    <xf numFmtId="49" fontId="4" fillId="0" borderId="0" xfId="0" quotePrefix="1" applyNumberFormat="1" applyFont="1"/>
    <xf numFmtId="38" fontId="4" fillId="0" borderId="0" xfId="2" applyFont="1" applyBorder="1"/>
    <xf numFmtId="38" fontId="2" fillId="0" borderId="0" xfId="2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8" fontId="2" fillId="0" borderId="5" xfId="2" applyFont="1" applyBorder="1" applyAlignment="1">
      <alignment horizontal="center"/>
    </xf>
    <xf numFmtId="38" fontId="2" fillId="0" borderId="6" xfId="2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7" xfId="0" applyNumberFormat="1" applyFont="1" applyBorder="1"/>
    <xf numFmtId="0" fontId="2" fillId="0" borderId="8" xfId="0" applyFont="1" applyBorder="1"/>
    <xf numFmtId="38" fontId="2" fillId="0" borderId="8" xfId="2" applyFont="1" applyBorder="1"/>
    <xf numFmtId="0" fontId="2" fillId="0" borderId="10" xfId="0" applyFont="1" applyBorder="1"/>
    <xf numFmtId="0" fontId="2" fillId="0" borderId="11" xfId="0" applyFont="1" applyBorder="1"/>
    <xf numFmtId="38" fontId="2" fillId="0" borderId="11" xfId="2" applyFont="1" applyBorder="1"/>
    <xf numFmtId="0" fontId="2" fillId="0" borderId="13" xfId="0" applyFont="1" applyBorder="1"/>
    <xf numFmtId="0" fontId="2" fillId="0" borderId="14" xfId="0" applyFont="1" applyBorder="1"/>
    <xf numFmtId="38" fontId="2" fillId="0" borderId="14" xfId="2" applyFont="1" applyBorder="1"/>
    <xf numFmtId="38" fontId="2" fillId="0" borderId="15" xfId="2" applyFont="1" applyBorder="1"/>
    <xf numFmtId="0" fontId="2" fillId="0" borderId="7" xfId="0" applyFont="1" applyBorder="1"/>
    <xf numFmtId="0" fontId="2" fillId="0" borderId="0" xfId="0" applyFont="1" applyAlignment="1">
      <alignment horizontal="left"/>
    </xf>
    <xf numFmtId="38" fontId="2" fillId="0" borderId="16" xfId="2" applyFont="1" applyBorder="1"/>
    <xf numFmtId="0" fontId="2" fillId="0" borderId="17" xfId="0" applyFont="1" applyBorder="1"/>
    <xf numFmtId="38" fontId="2" fillId="0" borderId="17" xfId="2" applyFont="1" applyBorder="1"/>
    <xf numFmtId="0" fontId="2" fillId="0" borderId="15" xfId="0" applyFont="1" applyBorder="1"/>
    <xf numFmtId="0" fontId="2" fillId="0" borderId="17" xfId="0" applyFont="1" applyBorder="1" applyAlignment="1">
      <alignment horizontal="right"/>
    </xf>
    <xf numFmtId="38" fontId="2" fillId="0" borderId="18" xfId="2" applyFont="1" applyBorder="1"/>
    <xf numFmtId="38" fontId="2" fillId="0" borderId="0" xfId="2" applyFont="1"/>
    <xf numFmtId="0" fontId="5" fillId="0" borderId="19" xfId="4" applyFont="1" applyBorder="1" applyAlignment="1">
      <alignment horizontal="center"/>
    </xf>
    <xf numFmtId="0" fontId="5" fillId="0" borderId="20" xfId="4" applyFont="1" applyBorder="1" applyAlignment="1">
      <alignment horizontal="right"/>
    </xf>
    <xf numFmtId="0" fontId="5" fillId="0" borderId="3" xfId="4" applyFont="1" applyBorder="1" applyAlignment="1">
      <alignment horizontal="center" vertical="center"/>
    </xf>
    <xf numFmtId="0" fontId="1" fillId="0" borderId="0" xfId="4">
      <alignment vertical="center"/>
    </xf>
    <xf numFmtId="0" fontId="5" fillId="0" borderId="21" xfId="4" applyFont="1" applyBorder="1" applyAlignment="1">
      <alignment horizontal="center"/>
    </xf>
    <xf numFmtId="0" fontId="5" fillId="0" borderId="0" xfId="4" applyFont="1">
      <alignment vertical="center"/>
    </xf>
    <xf numFmtId="0" fontId="5" fillId="0" borderId="22" xfId="4" applyFont="1" applyBorder="1" applyAlignment="1">
      <alignment horizontal="center"/>
    </xf>
    <xf numFmtId="0" fontId="5" fillId="0" borderId="17" xfId="4" applyFont="1" applyBorder="1">
      <alignment vertical="center"/>
    </xf>
    <xf numFmtId="38" fontId="1" fillId="0" borderId="23" xfId="3" applyBorder="1" applyAlignment="1"/>
    <xf numFmtId="38" fontId="1" fillId="0" borderId="22" xfId="3" applyBorder="1" applyAlignment="1"/>
    <xf numFmtId="38" fontId="1" fillId="0" borderId="24" xfId="3" applyBorder="1" applyAlignment="1"/>
    <xf numFmtId="38" fontId="1" fillId="0" borderId="23" xfId="4" applyNumberFormat="1" applyBorder="1">
      <alignment vertical="center"/>
    </xf>
    <xf numFmtId="38" fontId="1" fillId="0" borderId="22" xfId="4" applyNumberFormat="1" applyBorder="1">
      <alignment vertical="center"/>
    </xf>
    <xf numFmtId="0" fontId="0" fillId="0" borderId="0" xfId="4" applyFont="1">
      <alignment vertical="center"/>
    </xf>
    <xf numFmtId="38" fontId="1" fillId="0" borderId="0" xfId="2" applyFont="1" applyBorder="1"/>
    <xf numFmtId="179" fontId="2" fillId="0" borderId="9" xfId="2" applyNumberFormat="1" applyFont="1" applyBorder="1"/>
    <xf numFmtId="179" fontId="2" fillId="0" borderId="12" xfId="2" applyNumberFormat="1" applyFont="1" applyBorder="1"/>
    <xf numFmtId="179" fontId="2" fillId="0" borderId="15" xfId="2" applyNumberFormat="1" applyFont="1" applyBorder="1"/>
    <xf numFmtId="0" fontId="5" fillId="0" borderId="23" xfId="4" applyFont="1" applyBorder="1" applyAlignment="1">
      <alignment horizontal="center"/>
    </xf>
    <xf numFmtId="0" fontId="5" fillId="0" borderId="22" xfId="4" applyFont="1" applyBorder="1" applyAlignment="1">
      <alignment horizontal="center"/>
    </xf>
    <xf numFmtId="0" fontId="1" fillId="0" borderId="19" xfId="4" applyBorder="1" applyAlignment="1">
      <alignment horizontal="center" vertical="center"/>
    </xf>
    <xf numFmtId="0" fontId="1" fillId="0" borderId="22" xfId="4" applyBorder="1" applyAlignment="1">
      <alignment horizontal="center" vertical="center"/>
    </xf>
    <xf numFmtId="0" fontId="7" fillId="0" borderId="19" xfId="1" applyBorder="1" applyAlignment="1">
      <alignment horizontal="center" vertical="center" shrinkToFit="1"/>
    </xf>
    <xf numFmtId="0" fontId="7" fillId="0" borderId="22" xfId="1" applyBorder="1" applyAlignment="1">
      <alignment horizontal="center" vertical="center" shrinkToFit="1"/>
    </xf>
    <xf numFmtId="0" fontId="5" fillId="0" borderId="19" xfId="4" applyFont="1" applyBorder="1" applyAlignment="1">
      <alignment horizontal="center" vertical="center" shrinkToFit="1"/>
    </xf>
    <xf numFmtId="0" fontId="5" fillId="0" borderId="22" xfId="4" applyFont="1" applyBorder="1" applyAlignment="1">
      <alignment horizontal="center" vertical="center" shrinkToFit="1"/>
    </xf>
    <xf numFmtId="38" fontId="4" fillId="0" borderId="2" xfId="2" applyFont="1" applyBorder="1" applyAlignment="1"/>
    <xf numFmtId="0" fontId="4" fillId="0" borderId="2" xfId="0" applyFont="1" applyBorder="1"/>
    <xf numFmtId="177" fontId="8" fillId="0" borderId="1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/>
    </xf>
    <xf numFmtId="177" fontId="8" fillId="0" borderId="4" xfId="0" applyNumberFormat="1" applyFont="1" applyBorder="1" applyAlignment="1">
      <alignment horizontal="center"/>
    </xf>
    <xf numFmtId="178" fontId="8" fillId="0" borderId="1" xfId="0" applyNumberFormat="1" applyFont="1" applyBorder="1" applyAlignment="1">
      <alignment horizontal="center"/>
    </xf>
    <xf numFmtId="178" fontId="8" fillId="0" borderId="2" xfId="0" applyNumberFormat="1" applyFont="1" applyBorder="1" applyAlignment="1">
      <alignment horizontal="center"/>
    </xf>
    <xf numFmtId="178" fontId="8" fillId="0" borderId="4" xfId="0" applyNumberFormat="1" applyFont="1" applyBorder="1" applyAlignment="1">
      <alignment horizontal="center"/>
    </xf>
  </cellXfs>
  <cellStyles count="5">
    <cellStyle name="ハイパーリンク" xfId="1" builtinId="8"/>
    <cellStyle name="桁区切り" xfId="2" builtinId="6"/>
    <cellStyle name="桁区切り 3" xfId="3" xr:uid="{00000000-0005-0000-0000-000002000000}"/>
    <cellStyle name="標準" xfId="0" builtinId="0"/>
    <cellStyle name="標準 4" xfId="4" xr:uid="{00000000-0005-0000-0000-000004000000}"/>
  </cellStyles>
  <dxfs count="312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9"/>
  <dimension ref="A1:W57"/>
  <sheetViews>
    <sheetView tabSelected="1" workbookViewId="0"/>
  </sheetViews>
  <sheetFormatPr defaultRowHeight="13.5" x14ac:dyDescent="0.15"/>
  <cols>
    <col min="1" max="1" width="9" style="45"/>
    <col min="2" max="9" width="10.625" style="45" customWidth="1"/>
    <col min="10" max="16384" width="9" style="45"/>
  </cols>
  <sheetData>
    <row r="1" spans="1:23" x14ac:dyDescent="0.15">
      <c r="A1" s="42"/>
      <c r="B1" s="43" t="s">
        <v>420</v>
      </c>
      <c r="C1" s="44" t="s">
        <v>421</v>
      </c>
      <c r="D1" s="44" t="s">
        <v>422</v>
      </c>
      <c r="E1" s="44" t="s">
        <v>423</v>
      </c>
      <c r="F1" s="44" t="s">
        <v>424</v>
      </c>
      <c r="G1" s="44" t="s">
        <v>425</v>
      </c>
      <c r="H1" s="44" t="s">
        <v>426</v>
      </c>
      <c r="I1" s="66" t="s">
        <v>427</v>
      </c>
    </row>
    <row r="2" spans="1:23" x14ac:dyDescent="0.15">
      <c r="A2" s="46" t="s">
        <v>428</v>
      </c>
      <c r="B2" s="47"/>
      <c r="C2" s="44" t="s">
        <v>429</v>
      </c>
      <c r="D2" s="44" t="s">
        <v>429</v>
      </c>
      <c r="E2" s="44" t="s">
        <v>429</v>
      </c>
      <c r="F2" s="44" t="s">
        <v>429</v>
      </c>
      <c r="G2" s="44" t="s">
        <v>429</v>
      </c>
      <c r="H2" s="44" t="s">
        <v>429</v>
      </c>
      <c r="I2" s="67"/>
    </row>
    <row r="3" spans="1:23" x14ac:dyDescent="0.15">
      <c r="A3" s="48"/>
      <c r="B3" s="49" t="s">
        <v>430</v>
      </c>
      <c r="C3" s="44" t="s">
        <v>431</v>
      </c>
      <c r="D3" s="44" t="s">
        <v>431</v>
      </c>
      <c r="E3" s="44" t="s">
        <v>431</v>
      </c>
      <c r="F3" s="44" t="s">
        <v>431</v>
      </c>
      <c r="G3" s="44" t="s">
        <v>431</v>
      </c>
      <c r="H3" s="44" t="s">
        <v>431</v>
      </c>
      <c r="I3" s="44" t="s">
        <v>432</v>
      </c>
    </row>
    <row r="4" spans="1:23" x14ac:dyDescent="0.15">
      <c r="A4" s="62">
        <v>201</v>
      </c>
      <c r="B4" s="64" t="s">
        <v>9</v>
      </c>
      <c r="C4" s="50">
        <f>西東京市!C42</f>
        <v>11500</v>
      </c>
      <c r="D4" s="50">
        <f>西東京市!G42</f>
        <v>3050</v>
      </c>
      <c r="E4" s="50">
        <f>西東京市!K42</f>
        <v>10550</v>
      </c>
      <c r="F4" s="50">
        <f>西東京市!O42</f>
        <v>2250</v>
      </c>
      <c r="G4" s="50">
        <f>西東京市!S42</f>
        <v>2050</v>
      </c>
      <c r="H4" s="50">
        <f>西東京市!W42</f>
        <v>3700</v>
      </c>
      <c r="I4" s="50">
        <f t="shared" ref="I4:I55" si="0">SUM(C4:H4)</f>
        <v>33100</v>
      </c>
      <c r="W4" s="55" t="s">
        <v>478</v>
      </c>
    </row>
    <row r="5" spans="1:23" x14ac:dyDescent="0.15">
      <c r="A5" s="63"/>
      <c r="B5" s="65"/>
      <c r="C5" s="51">
        <f>西東京市!D42</f>
        <v>0</v>
      </c>
      <c r="D5" s="51">
        <f>西東京市!H42</f>
        <v>0</v>
      </c>
      <c r="E5" s="51">
        <f>西東京市!L42</f>
        <v>0</v>
      </c>
      <c r="F5" s="51">
        <f>西東京市!P42</f>
        <v>0</v>
      </c>
      <c r="G5" s="51">
        <f>西東京市!T42</f>
        <v>0</v>
      </c>
      <c r="H5" s="51">
        <f>西東京市!X42</f>
        <v>0</v>
      </c>
      <c r="I5" s="52">
        <f t="shared" si="0"/>
        <v>0</v>
      </c>
    </row>
    <row r="6" spans="1:23" x14ac:dyDescent="0.15">
      <c r="A6" s="62">
        <v>202</v>
      </c>
      <c r="B6" s="64" t="s">
        <v>49</v>
      </c>
      <c r="C6" s="50">
        <f>東久留米市!C42</f>
        <v>12050</v>
      </c>
      <c r="D6" s="50">
        <f>東久留米市!G42</f>
        <v>650</v>
      </c>
      <c r="E6" s="50">
        <f>東久留米市!K42</f>
        <v>8400</v>
      </c>
      <c r="F6" s="50">
        <f>東久留米市!O42</f>
        <v>800</v>
      </c>
      <c r="G6" s="50">
        <f>東久留米市!S42</f>
        <v>2450</v>
      </c>
      <c r="H6" s="50">
        <f>東久留米市!W42</f>
        <v>1300</v>
      </c>
      <c r="I6" s="50">
        <f t="shared" si="0"/>
        <v>25650</v>
      </c>
    </row>
    <row r="7" spans="1:23" x14ac:dyDescent="0.15">
      <c r="A7" s="63"/>
      <c r="B7" s="65"/>
      <c r="C7" s="51">
        <f>東久留米市!D42</f>
        <v>0</v>
      </c>
      <c r="D7" s="51">
        <f>東久留米市!H42</f>
        <v>0</v>
      </c>
      <c r="E7" s="51">
        <f>東久留米市!L42</f>
        <v>0</v>
      </c>
      <c r="F7" s="51">
        <f>東久留米市!P42</f>
        <v>0</v>
      </c>
      <c r="G7" s="51">
        <f>東久留米市!T42</f>
        <v>0</v>
      </c>
      <c r="H7" s="51">
        <f>東久留米市!X42</f>
        <v>0</v>
      </c>
      <c r="I7" s="52">
        <f t="shared" si="0"/>
        <v>0</v>
      </c>
    </row>
    <row r="8" spans="1:23" x14ac:dyDescent="0.15">
      <c r="A8" s="62">
        <v>203</v>
      </c>
      <c r="B8" s="64" t="s">
        <v>62</v>
      </c>
      <c r="C8" s="50">
        <f>清瀬市!C42</f>
        <v>0</v>
      </c>
      <c r="D8" s="50">
        <f>清瀬市!G42</f>
        <v>450</v>
      </c>
      <c r="E8" s="50">
        <f>清瀬市!K42</f>
        <v>6100</v>
      </c>
      <c r="F8" s="50">
        <f>清瀬市!O42</f>
        <v>0</v>
      </c>
      <c r="G8" s="50">
        <f>清瀬市!S42</f>
        <v>0</v>
      </c>
      <c r="H8" s="50">
        <f>清瀬市!W42</f>
        <v>800</v>
      </c>
      <c r="I8" s="50">
        <f t="shared" si="0"/>
        <v>7350</v>
      </c>
    </row>
    <row r="9" spans="1:23" x14ac:dyDescent="0.15">
      <c r="A9" s="63"/>
      <c r="B9" s="65"/>
      <c r="C9" s="51">
        <f>清瀬市!D42</f>
        <v>0</v>
      </c>
      <c r="D9" s="51">
        <f>清瀬市!H42</f>
        <v>0</v>
      </c>
      <c r="E9" s="51">
        <f>清瀬市!L42</f>
        <v>0</v>
      </c>
      <c r="F9" s="51">
        <f>清瀬市!P42</f>
        <v>0</v>
      </c>
      <c r="G9" s="51">
        <f>清瀬市!T42</f>
        <v>0</v>
      </c>
      <c r="H9" s="51">
        <f>清瀬市!X42</f>
        <v>0</v>
      </c>
      <c r="I9" s="52">
        <f t="shared" si="0"/>
        <v>0</v>
      </c>
    </row>
    <row r="10" spans="1:23" x14ac:dyDescent="0.15">
      <c r="A10" s="62">
        <v>205</v>
      </c>
      <c r="B10" s="64" t="s">
        <v>70</v>
      </c>
      <c r="C10" s="50">
        <f>小平市!C42</f>
        <v>6900</v>
      </c>
      <c r="D10" s="50">
        <f>小平市!G42</f>
        <v>550</v>
      </c>
      <c r="E10" s="50">
        <f>小平市!K42</f>
        <v>10600</v>
      </c>
      <c r="F10" s="50">
        <f>小平市!O42</f>
        <v>2150</v>
      </c>
      <c r="G10" s="50">
        <f>小平市!S42</f>
        <v>950</v>
      </c>
      <c r="H10" s="50">
        <f>小平市!W42</f>
        <v>2500</v>
      </c>
      <c r="I10" s="50">
        <f t="shared" si="0"/>
        <v>23650</v>
      </c>
    </row>
    <row r="11" spans="1:23" x14ac:dyDescent="0.15">
      <c r="A11" s="63"/>
      <c r="B11" s="65"/>
      <c r="C11" s="51">
        <f>小平市!D42</f>
        <v>0</v>
      </c>
      <c r="D11" s="51">
        <f>小平市!H42</f>
        <v>0</v>
      </c>
      <c r="E11" s="51">
        <f>小平市!L42</f>
        <v>0</v>
      </c>
      <c r="F11" s="51">
        <f>小平市!P42</f>
        <v>0</v>
      </c>
      <c r="G11" s="51">
        <f>小平市!T42</f>
        <v>0</v>
      </c>
      <c r="H11" s="51">
        <f>小平市!X42</f>
        <v>0</v>
      </c>
      <c r="I11" s="52">
        <f t="shared" si="0"/>
        <v>0</v>
      </c>
    </row>
    <row r="12" spans="1:23" x14ac:dyDescent="0.15">
      <c r="A12" s="62">
        <v>206</v>
      </c>
      <c r="B12" s="64" t="s">
        <v>86</v>
      </c>
      <c r="C12" s="50">
        <f>東村山市!C42</f>
        <v>7550</v>
      </c>
      <c r="D12" s="50">
        <f>東村山市!G42</f>
        <v>700</v>
      </c>
      <c r="E12" s="50">
        <f>東村山市!K42</f>
        <v>7450</v>
      </c>
      <c r="F12" s="50">
        <f>東村山市!O42</f>
        <v>1400</v>
      </c>
      <c r="G12" s="50">
        <f>東村山市!S42</f>
        <v>2250</v>
      </c>
      <c r="H12" s="50">
        <f>東村山市!W42</f>
        <v>1650</v>
      </c>
      <c r="I12" s="50">
        <f t="shared" si="0"/>
        <v>21000</v>
      </c>
    </row>
    <row r="13" spans="1:23" x14ac:dyDescent="0.15">
      <c r="A13" s="63"/>
      <c r="B13" s="65"/>
      <c r="C13" s="51">
        <f>東村山市!D42</f>
        <v>0</v>
      </c>
      <c r="D13" s="51">
        <f>東村山市!H42</f>
        <v>0</v>
      </c>
      <c r="E13" s="51">
        <f>東村山市!L42</f>
        <v>0</v>
      </c>
      <c r="F13" s="51">
        <f>東村山市!P42</f>
        <v>0</v>
      </c>
      <c r="G13" s="51">
        <f>東村山市!T42</f>
        <v>0</v>
      </c>
      <c r="H13" s="51">
        <f>東村山市!X42</f>
        <v>0</v>
      </c>
      <c r="I13" s="52">
        <f t="shared" si="0"/>
        <v>0</v>
      </c>
    </row>
    <row r="14" spans="1:23" x14ac:dyDescent="0.15">
      <c r="A14" s="62">
        <v>207</v>
      </c>
      <c r="B14" s="64" t="s">
        <v>106</v>
      </c>
      <c r="C14" s="50">
        <f>武蔵村山市!C42</f>
        <v>2600</v>
      </c>
      <c r="D14" s="50">
        <f>武蔵村山市!G42</f>
        <v>100</v>
      </c>
      <c r="E14" s="50">
        <f>武蔵村山市!K42</f>
        <v>4950</v>
      </c>
      <c r="F14" s="50">
        <f>武蔵村山市!O42</f>
        <v>100</v>
      </c>
      <c r="G14" s="50">
        <f>武蔵村山市!S42</f>
        <v>600</v>
      </c>
      <c r="H14" s="50">
        <f>武蔵村山市!W42</f>
        <v>450</v>
      </c>
      <c r="I14" s="50">
        <f t="shared" si="0"/>
        <v>8800</v>
      </c>
    </row>
    <row r="15" spans="1:23" x14ac:dyDescent="0.15">
      <c r="A15" s="63"/>
      <c r="B15" s="65"/>
      <c r="C15" s="51">
        <f>武蔵村山市!D42</f>
        <v>0</v>
      </c>
      <c r="D15" s="51">
        <f>武蔵村山市!H42</f>
        <v>0</v>
      </c>
      <c r="E15" s="51">
        <f>武蔵村山市!L42</f>
        <v>0</v>
      </c>
      <c r="F15" s="51">
        <f>武蔵村山市!P42</f>
        <v>0</v>
      </c>
      <c r="G15" s="51">
        <f>武蔵村山市!T42</f>
        <v>0</v>
      </c>
      <c r="H15" s="51">
        <f>武蔵村山市!X42</f>
        <v>0</v>
      </c>
      <c r="I15" s="52">
        <f t="shared" si="0"/>
        <v>0</v>
      </c>
    </row>
    <row r="16" spans="1:23" x14ac:dyDescent="0.15">
      <c r="A16" s="62">
        <v>208</v>
      </c>
      <c r="B16" s="64" t="s">
        <v>116</v>
      </c>
      <c r="C16" s="50">
        <f>東大和市!C42</f>
        <v>5150</v>
      </c>
      <c r="D16" s="50">
        <f>東大和市!G42</f>
        <v>250</v>
      </c>
      <c r="E16" s="50">
        <f>東大和市!K42</f>
        <v>5800</v>
      </c>
      <c r="F16" s="50">
        <f>東大和市!O42</f>
        <v>250</v>
      </c>
      <c r="G16" s="50">
        <f>東大和市!S42</f>
        <v>750</v>
      </c>
      <c r="H16" s="50">
        <f>東大和市!W42</f>
        <v>600</v>
      </c>
      <c r="I16" s="50">
        <f t="shared" si="0"/>
        <v>12800</v>
      </c>
    </row>
    <row r="17" spans="1:9" x14ac:dyDescent="0.15">
      <c r="A17" s="63"/>
      <c r="B17" s="65"/>
      <c r="C17" s="51">
        <f>東大和市!D42</f>
        <v>0</v>
      </c>
      <c r="D17" s="51">
        <f>東大和市!H42</f>
        <v>0</v>
      </c>
      <c r="E17" s="51">
        <f>東大和市!L42</f>
        <v>0</v>
      </c>
      <c r="F17" s="51">
        <f>東大和市!P42</f>
        <v>0</v>
      </c>
      <c r="G17" s="51">
        <f>東大和市!T42</f>
        <v>0</v>
      </c>
      <c r="H17" s="51">
        <f>東大和市!X42</f>
        <v>0</v>
      </c>
      <c r="I17" s="52">
        <f t="shared" si="0"/>
        <v>0</v>
      </c>
    </row>
    <row r="18" spans="1:9" x14ac:dyDescent="0.15">
      <c r="A18" s="62">
        <v>209</v>
      </c>
      <c r="B18" s="64" t="s">
        <v>126</v>
      </c>
      <c r="C18" s="50">
        <f>武蔵野市!C42</f>
        <v>13400</v>
      </c>
      <c r="D18" s="50">
        <f>武蔵野市!G42</f>
        <v>800</v>
      </c>
      <c r="E18" s="50">
        <f>武蔵野市!K42</f>
        <v>9850</v>
      </c>
      <c r="F18" s="50">
        <f>武蔵野市!O42</f>
        <v>1000</v>
      </c>
      <c r="G18" s="50">
        <f>武蔵野市!S42</f>
        <v>1650</v>
      </c>
      <c r="H18" s="50">
        <f>武蔵野市!W42</f>
        <v>4650</v>
      </c>
      <c r="I18" s="50">
        <f t="shared" si="0"/>
        <v>31350</v>
      </c>
    </row>
    <row r="19" spans="1:9" x14ac:dyDescent="0.15">
      <c r="A19" s="63"/>
      <c r="B19" s="65"/>
      <c r="C19" s="51">
        <f>武蔵野市!D42</f>
        <v>0</v>
      </c>
      <c r="D19" s="51">
        <f>武蔵野市!H42</f>
        <v>0</v>
      </c>
      <c r="E19" s="51">
        <f>武蔵野市!L42</f>
        <v>0</v>
      </c>
      <c r="F19" s="51">
        <f>武蔵野市!P42</f>
        <v>0</v>
      </c>
      <c r="G19" s="51">
        <f>武蔵野市!T42</f>
        <v>0</v>
      </c>
      <c r="H19" s="51">
        <f>武蔵野市!X42</f>
        <v>0</v>
      </c>
      <c r="I19" s="52">
        <f t="shared" si="0"/>
        <v>0</v>
      </c>
    </row>
    <row r="20" spans="1:9" x14ac:dyDescent="0.15">
      <c r="A20" s="62">
        <v>210</v>
      </c>
      <c r="B20" s="64" t="s">
        <v>141</v>
      </c>
      <c r="C20" s="50">
        <f>三鷹市!C42</f>
        <v>4800</v>
      </c>
      <c r="D20" s="50">
        <f>三鷹市!G42</f>
        <v>950</v>
      </c>
      <c r="E20" s="50">
        <f>三鷹市!K42</f>
        <v>4750</v>
      </c>
      <c r="F20" s="50">
        <f>三鷹市!O42</f>
        <v>1100</v>
      </c>
      <c r="G20" s="50">
        <f>三鷹市!S42</f>
        <v>1800</v>
      </c>
      <c r="H20" s="50">
        <f>三鷹市!W42</f>
        <v>4400</v>
      </c>
      <c r="I20" s="50">
        <f t="shared" si="0"/>
        <v>17800</v>
      </c>
    </row>
    <row r="21" spans="1:9" x14ac:dyDescent="0.15">
      <c r="A21" s="63"/>
      <c r="B21" s="65"/>
      <c r="C21" s="51">
        <f>三鷹市!D42</f>
        <v>0</v>
      </c>
      <c r="D21" s="51">
        <f>三鷹市!H42</f>
        <v>0</v>
      </c>
      <c r="E21" s="51">
        <f>三鷹市!L42</f>
        <v>0</v>
      </c>
      <c r="F21" s="51">
        <f>三鷹市!P42</f>
        <v>0</v>
      </c>
      <c r="G21" s="51">
        <f>三鷹市!T42</f>
        <v>0</v>
      </c>
      <c r="H21" s="51">
        <f>三鷹市!X42</f>
        <v>0</v>
      </c>
      <c r="I21" s="52">
        <f t="shared" si="0"/>
        <v>0</v>
      </c>
    </row>
    <row r="22" spans="1:9" x14ac:dyDescent="0.15">
      <c r="A22" s="62">
        <v>211</v>
      </c>
      <c r="B22" s="64" t="s">
        <v>151</v>
      </c>
      <c r="C22" s="50">
        <f>小金井市!C42</f>
        <v>6150</v>
      </c>
      <c r="D22" s="50">
        <f>小金井市!G42</f>
        <v>1250</v>
      </c>
      <c r="E22" s="50">
        <f>小金井市!K42</f>
        <v>6400</v>
      </c>
      <c r="F22" s="50">
        <f>小金井市!O42</f>
        <v>150</v>
      </c>
      <c r="G22" s="50">
        <f>小金井市!S42</f>
        <v>1400</v>
      </c>
      <c r="H22" s="50">
        <f>小金井市!W42</f>
        <v>2650</v>
      </c>
      <c r="I22" s="50">
        <f t="shared" si="0"/>
        <v>18000</v>
      </c>
    </row>
    <row r="23" spans="1:9" x14ac:dyDescent="0.15">
      <c r="A23" s="63"/>
      <c r="B23" s="65"/>
      <c r="C23" s="51">
        <f>小金井市!D42</f>
        <v>0</v>
      </c>
      <c r="D23" s="51">
        <f>小金井市!H42</f>
        <v>0</v>
      </c>
      <c r="E23" s="51">
        <f>小金井市!L42</f>
        <v>0</v>
      </c>
      <c r="F23" s="51">
        <f>小金井市!P42</f>
        <v>0</v>
      </c>
      <c r="G23" s="51">
        <f>小金井市!T42</f>
        <v>0</v>
      </c>
      <c r="H23" s="51">
        <f>小金井市!X42</f>
        <v>0</v>
      </c>
      <c r="I23" s="52">
        <f t="shared" si="0"/>
        <v>0</v>
      </c>
    </row>
    <row r="24" spans="1:9" x14ac:dyDescent="0.15">
      <c r="A24" s="62">
        <v>212</v>
      </c>
      <c r="B24" s="64" t="s">
        <v>161</v>
      </c>
      <c r="C24" s="50">
        <f>国分寺市!C42</f>
        <v>9000</v>
      </c>
      <c r="D24" s="50">
        <f>国分寺市!G42</f>
        <v>750</v>
      </c>
      <c r="E24" s="50">
        <f>国分寺市!K42</f>
        <v>8600</v>
      </c>
      <c r="F24" s="50">
        <f>国分寺市!O42</f>
        <v>400</v>
      </c>
      <c r="G24" s="50">
        <f>国分寺市!S42</f>
        <v>2350</v>
      </c>
      <c r="H24" s="50">
        <f>国分寺市!W42</f>
        <v>2850</v>
      </c>
      <c r="I24" s="50">
        <f t="shared" si="0"/>
        <v>23950</v>
      </c>
    </row>
    <row r="25" spans="1:9" x14ac:dyDescent="0.15">
      <c r="A25" s="63"/>
      <c r="B25" s="65"/>
      <c r="C25" s="51">
        <f>国分寺市!D42</f>
        <v>0</v>
      </c>
      <c r="D25" s="51">
        <f>国分寺市!H42</f>
        <v>0</v>
      </c>
      <c r="E25" s="51">
        <f>国分寺市!L42</f>
        <v>0</v>
      </c>
      <c r="F25" s="51">
        <f>国分寺市!P42</f>
        <v>0</v>
      </c>
      <c r="G25" s="51">
        <f>国分寺市!T42</f>
        <v>0</v>
      </c>
      <c r="H25" s="51">
        <f>国分寺市!X42</f>
        <v>0</v>
      </c>
      <c r="I25" s="52">
        <f t="shared" si="0"/>
        <v>0</v>
      </c>
    </row>
    <row r="26" spans="1:9" x14ac:dyDescent="0.15">
      <c r="A26" s="62">
        <v>213</v>
      </c>
      <c r="B26" s="64" t="s">
        <v>174</v>
      </c>
      <c r="C26" s="50">
        <f>国立市!C42</f>
        <v>2450</v>
      </c>
      <c r="D26" s="50">
        <f>国立市!G42</f>
        <v>150</v>
      </c>
      <c r="E26" s="50">
        <f>国立市!K42</f>
        <v>6750</v>
      </c>
      <c r="F26" s="50">
        <f>国立市!O42</f>
        <v>600</v>
      </c>
      <c r="G26" s="50">
        <f>国立市!S42</f>
        <v>900</v>
      </c>
      <c r="H26" s="50">
        <f>国立市!W42</f>
        <v>1450</v>
      </c>
      <c r="I26" s="50">
        <f t="shared" si="0"/>
        <v>12300</v>
      </c>
    </row>
    <row r="27" spans="1:9" x14ac:dyDescent="0.15">
      <c r="A27" s="63"/>
      <c r="B27" s="65"/>
      <c r="C27" s="51">
        <f>国立市!D42</f>
        <v>0</v>
      </c>
      <c r="D27" s="51">
        <f>国立市!H42</f>
        <v>0</v>
      </c>
      <c r="E27" s="51">
        <f>国立市!L42</f>
        <v>0</v>
      </c>
      <c r="F27" s="51">
        <f>国立市!P42</f>
        <v>0</v>
      </c>
      <c r="G27" s="51">
        <f>国立市!T42</f>
        <v>0</v>
      </c>
      <c r="H27" s="51">
        <f>国立市!X42</f>
        <v>0</v>
      </c>
      <c r="I27" s="52">
        <f t="shared" si="0"/>
        <v>0</v>
      </c>
    </row>
    <row r="28" spans="1:9" x14ac:dyDescent="0.15">
      <c r="A28" s="62">
        <v>214</v>
      </c>
      <c r="B28" s="64" t="s">
        <v>179</v>
      </c>
      <c r="C28" s="50">
        <f>立川市!C42</f>
        <v>9700</v>
      </c>
      <c r="D28" s="50">
        <f>立川市!G42</f>
        <v>1500</v>
      </c>
      <c r="E28" s="50">
        <f>立川市!K42</f>
        <v>9800</v>
      </c>
      <c r="F28" s="50">
        <f>立川市!O42</f>
        <v>1200</v>
      </c>
      <c r="G28" s="50">
        <f>立川市!S42</f>
        <v>2450</v>
      </c>
      <c r="H28" s="50">
        <f>立川市!W42</f>
        <v>2000</v>
      </c>
      <c r="I28" s="50">
        <f t="shared" si="0"/>
        <v>26650</v>
      </c>
    </row>
    <row r="29" spans="1:9" x14ac:dyDescent="0.15">
      <c r="A29" s="63"/>
      <c r="B29" s="65"/>
      <c r="C29" s="51">
        <f>立川市!D42</f>
        <v>0</v>
      </c>
      <c r="D29" s="51">
        <f>立川市!H42</f>
        <v>0</v>
      </c>
      <c r="E29" s="51">
        <f>立川市!L42</f>
        <v>0</v>
      </c>
      <c r="F29" s="51">
        <f>立川市!P42</f>
        <v>0</v>
      </c>
      <c r="G29" s="51">
        <f>立川市!T42</f>
        <v>0</v>
      </c>
      <c r="H29" s="51">
        <f>立川市!X42</f>
        <v>0</v>
      </c>
      <c r="I29" s="52">
        <f t="shared" si="0"/>
        <v>0</v>
      </c>
    </row>
    <row r="30" spans="1:9" x14ac:dyDescent="0.15">
      <c r="A30" s="62">
        <v>215</v>
      </c>
      <c r="B30" s="64" t="s">
        <v>198</v>
      </c>
      <c r="C30" s="50">
        <f>調布市!C42</f>
        <v>13650</v>
      </c>
      <c r="D30" s="50">
        <f>調布市!G42</f>
        <v>1200</v>
      </c>
      <c r="E30" s="50">
        <f>調布市!K42</f>
        <v>11100</v>
      </c>
      <c r="F30" s="50">
        <f>調布市!O42</f>
        <v>1600</v>
      </c>
      <c r="G30" s="50">
        <f>調布市!S42</f>
        <v>1850</v>
      </c>
      <c r="H30" s="50">
        <f>調布市!W42</f>
        <v>4550</v>
      </c>
      <c r="I30" s="50">
        <f t="shared" si="0"/>
        <v>33950</v>
      </c>
    </row>
    <row r="31" spans="1:9" x14ac:dyDescent="0.15">
      <c r="A31" s="63"/>
      <c r="B31" s="65"/>
      <c r="C31" s="51">
        <f>調布市!D42</f>
        <v>0</v>
      </c>
      <c r="D31" s="51">
        <f>調布市!H42</f>
        <v>0</v>
      </c>
      <c r="E31" s="51">
        <f>調布市!L42</f>
        <v>0</v>
      </c>
      <c r="F31" s="51">
        <f>調布市!P42</f>
        <v>0</v>
      </c>
      <c r="G31" s="51">
        <f>調布市!T42</f>
        <v>0</v>
      </c>
      <c r="H31" s="51">
        <f>調布市!X42</f>
        <v>0</v>
      </c>
      <c r="I31" s="52">
        <f t="shared" si="0"/>
        <v>0</v>
      </c>
    </row>
    <row r="32" spans="1:9" x14ac:dyDescent="0.15">
      <c r="A32" s="62">
        <v>216</v>
      </c>
      <c r="B32" s="64" t="s">
        <v>217</v>
      </c>
      <c r="C32" s="50">
        <f>府中市!C42</f>
        <v>10300</v>
      </c>
      <c r="D32" s="50">
        <f>府中市!G42</f>
        <v>800</v>
      </c>
      <c r="E32" s="50">
        <f>府中市!K42</f>
        <v>17300</v>
      </c>
      <c r="F32" s="50">
        <f>府中市!O42</f>
        <v>2100</v>
      </c>
      <c r="G32" s="50">
        <f>府中市!S42</f>
        <v>2900</v>
      </c>
      <c r="H32" s="50">
        <f>府中市!W42</f>
        <v>3900</v>
      </c>
      <c r="I32" s="50">
        <f t="shared" si="0"/>
        <v>37300</v>
      </c>
    </row>
    <row r="33" spans="1:9" x14ac:dyDescent="0.15">
      <c r="A33" s="63"/>
      <c r="B33" s="65"/>
      <c r="C33" s="51">
        <f>府中市!D42</f>
        <v>0</v>
      </c>
      <c r="D33" s="51">
        <f>府中市!H42</f>
        <v>0</v>
      </c>
      <c r="E33" s="51">
        <f>府中市!L42</f>
        <v>0</v>
      </c>
      <c r="F33" s="51">
        <f>府中市!P42</f>
        <v>0</v>
      </c>
      <c r="G33" s="51">
        <f>府中市!T42</f>
        <v>0</v>
      </c>
      <c r="H33" s="51">
        <f>府中市!X42</f>
        <v>0</v>
      </c>
      <c r="I33" s="52">
        <f t="shared" si="0"/>
        <v>0</v>
      </c>
    </row>
    <row r="34" spans="1:9" x14ac:dyDescent="0.15">
      <c r="A34" s="62">
        <v>217</v>
      </c>
      <c r="B34" s="64" t="s">
        <v>233</v>
      </c>
      <c r="C34" s="50">
        <f>狛江市!C42</f>
        <v>4650</v>
      </c>
      <c r="D34" s="50">
        <f>狛江市!G42</f>
        <v>350</v>
      </c>
      <c r="E34" s="50">
        <f>狛江市!K42</f>
        <v>2900</v>
      </c>
      <c r="F34" s="50">
        <f>狛江市!O42</f>
        <v>550</v>
      </c>
      <c r="G34" s="50">
        <f>狛江市!S42</f>
        <v>950</v>
      </c>
      <c r="H34" s="50">
        <f>狛江市!W42</f>
        <v>1650</v>
      </c>
      <c r="I34" s="50">
        <f t="shared" si="0"/>
        <v>11050</v>
      </c>
    </row>
    <row r="35" spans="1:9" x14ac:dyDescent="0.15">
      <c r="A35" s="63"/>
      <c r="B35" s="65"/>
      <c r="C35" s="51">
        <f>狛江市!D42</f>
        <v>0</v>
      </c>
      <c r="D35" s="51">
        <f>狛江市!H42</f>
        <v>0</v>
      </c>
      <c r="E35" s="51">
        <f>狛江市!L42</f>
        <v>0</v>
      </c>
      <c r="F35" s="51">
        <f>狛江市!P42</f>
        <v>0</v>
      </c>
      <c r="G35" s="51">
        <f>狛江市!T42</f>
        <v>0</v>
      </c>
      <c r="H35" s="51">
        <f>狛江市!X42</f>
        <v>0</v>
      </c>
      <c r="I35" s="52">
        <f t="shared" si="0"/>
        <v>0</v>
      </c>
    </row>
    <row r="36" spans="1:9" x14ac:dyDescent="0.15">
      <c r="A36" s="62">
        <v>218</v>
      </c>
      <c r="B36" s="64" t="s">
        <v>240</v>
      </c>
      <c r="C36" s="50">
        <f>多摩市!C42</f>
        <v>9200</v>
      </c>
      <c r="D36" s="50">
        <f>多摩市!G42</f>
        <v>650</v>
      </c>
      <c r="E36" s="50">
        <f>多摩市!K42</f>
        <v>8750</v>
      </c>
      <c r="F36" s="50">
        <f>多摩市!O42</f>
        <v>1000</v>
      </c>
      <c r="G36" s="50">
        <f>多摩市!S42</f>
        <v>2200</v>
      </c>
      <c r="H36" s="50">
        <f>多摩市!W42</f>
        <v>2250</v>
      </c>
      <c r="I36" s="50">
        <f t="shared" si="0"/>
        <v>24050</v>
      </c>
    </row>
    <row r="37" spans="1:9" x14ac:dyDescent="0.15">
      <c r="A37" s="63"/>
      <c r="B37" s="65"/>
      <c r="C37" s="51">
        <f>多摩市!D42</f>
        <v>0</v>
      </c>
      <c r="D37" s="51">
        <f>多摩市!H42</f>
        <v>0</v>
      </c>
      <c r="E37" s="51">
        <f>多摩市!L42</f>
        <v>0</v>
      </c>
      <c r="F37" s="51">
        <f>多摩市!P42</f>
        <v>0</v>
      </c>
      <c r="G37" s="51">
        <f>多摩市!T42</f>
        <v>0</v>
      </c>
      <c r="H37" s="51">
        <f>多摩市!X42</f>
        <v>0</v>
      </c>
      <c r="I37" s="52">
        <f t="shared" si="0"/>
        <v>0</v>
      </c>
    </row>
    <row r="38" spans="1:9" x14ac:dyDescent="0.15">
      <c r="A38" s="62">
        <v>219</v>
      </c>
      <c r="B38" s="64" t="s">
        <v>257</v>
      </c>
      <c r="C38" s="50">
        <f>稲城市!C42</f>
        <v>3600</v>
      </c>
      <c r="D38" s="50">
        <f>稲城市!G42</f>
        <v>350</v>
      </c>
      <c r="E38" s="50">
        <f>稲城市!K42</f>
        <v>5350</v>
      </c>
      <c r="F38" s="50">
        <f>稲城市!O42</f>
        <v>500</v>
      </c>
      <c r="G38" s="50">
        <f>稲城市!S42</f>
        <v>750</v>
      </c>
      <c r="H38" s="50">
        <f>稲城市!W42</f>
        <v>1300</v>
      </c>
      <c r="I38" s="50">
        <f t="shared" si="0"/>
        <v>11850</v>
      </c>
    </row>
    <row r="39" spans="1:9" x14ac:dyDescent="0.15">
      <c r="A39" s="63"/>
      <c r="B39" s="65"/>
      <c r="C39" s="51">
        <f>稲城市!D42</f>
        <v>0</v>
      </c>
      <c r="D39" s="51">
        <f>稲城市!H42</f>
        <v>0</v>
      </c>
      <c r="E39" s="51">
        <f>稲城市!L42</f>
        <v>0</v>
      </c>
      <c r="F39" s="51">
        <f>稲城市!P42</f>
        <v>0</v>
      </c>
      <c r="G39" s="51">
        <f>稲城市!T42</f>
        <v>0</v>
      </c>
      <c r="H39" s="51">
        <f>稲城市!X42</f>
        <v>0</v>
      </c>
      <c r="I39" s="52">
        <f t="shared" si="0"/>
        <v>0</v>
      </c>
    </row>
    <row r="40" spans="1:9" x14ac:dyDescent="0.15">
      <c r="A40" s="62">
        <v>220</v>
      </c>
      <c r="B40" s="64" t="s">
        <v>269</v>
      </c>
      <c r="C40" s="50">
        <f>日野市!C42</f>
        <v>9650</v>
      </c>
      <c r="D40" s="50">
        <f>日野市!G42</f>
        <v>750</v>
      </c>
      <c r="E40" s="50">
        <f>日野市!K42</f>
        <v>13500</v>
      </c>
      <c r="F40" s="50">
        <f>日野市!O42</f>
        <v>800</v>
      </c>
      <c r="G40" s="50">
        <f>日野市!S42</f>
        <v>1700</v>
      </c>
      <c r="H40" s="50">
        <f>日野市!W42</f>
        <v>2050</v>
      </c>
      <c r="I40" s="50">
        <f t="shared" si="0"/>
        <v>28450</v>
      </c>
    </row>
    <row r="41" spans="1:9" x14ac:dyDescent="0.15">
      <c r="A41" s="63"/>
      <c r="B41" s="65"/>
      <c r="C41" s="51">
        <f>日野市!D42</f>
        <v>0</v>
      </c>
      <c r="D41" s="51">
        <f>日野市!H42</f>
        <v>0</v>
      </c>
      <c r="E41" s="51">
        <f>日野市!L42</f>
        <v>0</v>
      </c>
      <c r="F41" s="51">
        <f>日野市!P42</f>
        <v>0</v>
      </c>
      <c r="G41" s="51">
        <f>日野市!T42</f>
        <v>0</v>
      </c>
      <c r="H41" s="51">
        <f>日野市!X42</f>
        <v>0</v>
      </c>
      <c r="I41" s="52">
        <f t="shared" si="0"/>
        <v>0</v>
      </c>
    </row>
    <row r="42" spans="1:9" x14ac:dyDescent="0.15">
      <c r="A42" s="62">
        <v>221</v>
      </c>
      <c r="B42" s="64" t="s">
        <v>283</v>
      </c>
      <c r="C42" s="50">
        <f>八王子市!C42</f>
        <v>24450</v>
      </c>
      <c r="D42" s="50">
        <f>八王子市!G42</f>
        <v>2800</v>
      </c>
      <c r="E42" s="50">
        <f>八王子市!K42</f>
        <v>33950</v>
      </c>
      <c r="F42" s="50">
        <f>八王子市!O42</f>
        <v>2750</v>
      </c>
      <c r="G42" s="50">
        <f>八王子市!S42</f>
        <v>4500</v>
      </c>
      <c r="H42" s="50">
        <f>八王子市!W42</f>
        <v>5400</v>
      </c>
      <c r="I42" s="50">
        <f t="shared" si="0"/>
        <v>73850</v>
      </c>
    </row>
    <row r="43" spans="1:9" x14ac:dyDescent="0.15">
      <c r="A43" s="63"/>
      <c r="B43" s="65"/>
      <c r="C43" s="51">
        <f>八王子市!D42</f>
        <v>0</v>
      </c>
      <c r="D43" s="51">
        <f>八王子市!H42</f>
        <v>0</v>
      </c>
      <c r="E43" s="51">
        <f>八王子市!L42</f>
        <v>0</v>
      </c>
      <c r="F43" s="51">
        <f>八王子市!P42</f>
        <v>0</v>
      </c>
      <c r="G43" s="51">
        <f>八王子市!T42</f>
        <v>0</v>
      </c>
      <c r="H43" s="51">
        <f>八王子市!X42</f>
        <v>0</v>
      </c>
      <c r="I43" s="52">
        <f t="shared" si="0"/>
        <v>0</v>
      </c>
    </row>
    <row r="44" spans="1:9" x14ac:dyDescent="0.15">
      <c r="A44" s="62">
        <v>222</v>
      </c>
      <c r="B44" s="64" t="s">
        <v>331</v>
      </c>
      <c r="C44" s="50">
        <f>町田市!C42</f>
        <v>22400</v>
      </c>
      <c r="D44" s="50">
        <f>町田市!G42</f>
        <v>2050</v>
      </c>
      <c r="E44" s="50">
        <f>町田市!K42</f>
        <v>27850</v>
      </c>
      <c r="F44" s="50">
        <f>町田市!O42</f>
        <v>1900</v>
      </c>
      <c r="G44" s="50">
        <f>町田市!S42</f>
        <v>4050</v>
      </c>
      <c r="H44" s="50">
        <f>町田市!W42</f>
        <v>6900</v>
      </c>
      <c r="I44" s="50">
        <f t="shared" si="0"/>
        <v>65150</v>
      </c>
    </row>
    <row r="45" spans="1:9" x14ac:dyDescent="0.15">
      <c r="A45" s="63"/>
      <c r="B45" s="65"/>
      <c r="C45" s="51">
        <f>町田市!D42</f>
        <v>0</v>
      </c>
      <c r="D45" s="51">
        <f>町田市!H42</f>
        <v>0</v>
      </c>
      <c r="E45" s="51">
        <f>町田市!L42</f>
        <v>0</v>
      </c>
      <c r="F45" s="51">
        <f>町田市!P42</f>
        <v>0</v>
      </c>
      <c r="G45" s="51">
        <f>町田市!T42</f>
        <v>0</v>
      </c>
      <c r="H45" s="51">
        <f>町田市!X42</f>
        <v>0</v>
      </c>
      <c r="I45" s="52">
        <f t="shared" si="0"/>
        <v>0</v>
      </c>
    </row>
    <row r="46" spans="1:9" x14ac:dyDescent="0.15">
      <c r="A46" s="62">
        <v>223</v>
      </c>
      <c r="B46" s="64" t="s">
        <v>371</v>
      </c>
      <c r="C46" s="50">
        <f>昭島市!C42</f>
        <v>3950</v>
      </c>
      <c r="D46" s="50">
        <f>昭島市!G42</f>
        <v>250</v>
      </c>
      <c r="E46" s="50">
        <f>昭島市!K42</f>
        <v>8300</v>
      </c>
      <c r="F46" s="50">
        <f>昭島市!O42</f>
        <v>350</v>
      </c>
      <c r="G46" s="50">
        <f>昭島市!S42</f>
        <v>600</v>
      </c>
      <c r="H46" s="50">
        <f>昭島市!W42</f>
        <v>900</v>
      </c>
      <c r="I46" s="50">
        <f t="shared" si="0"/>
        <v>14350</v>
      </c>
    </row>
    <row r="47" spans="1:9" x14ac:dyDescent="0.15">
      <c r="A47" s="63"/>
      <c r="B47" s="65"/>
      <c r="C47" s="51">
        <f>昭島市!D42</f>
        <v>0</v>
      </c>
      <c r="D47" s="51">
        <f>昭島市!H42</f>
        <v>0</v>
      </c>
      <c r="E47" s="51">
        <f>昭島市!L42</f>
        <v>0</v>
      </c>
      <c r="F47" s="51">
        <f>昭島市!P42</f>
        <v>0</v>
      </c>
      <c r="G47" s="51">
        <f>昭島市!T42</f>
        <v>0</v>
      </c>
      <c r="H47" s="51">
        <f>昭島市!X42</f>
        <v>0</v>
      </c>
      <c r="I47" s="52">
        <f t="shared" si="0"/>
        <v>0</v>
      </c>
    </row>
    <row r="48" spans="1:9" x14ac:dyDescent="0.15">
      <c r="A48" s="62">
        <v>224</v>
      </c>
      <c r="B48" s="64" t="s">
        <v>373</v>
      </c>
      <c r="C48" s="50">
        <f>福生市!C42</f>
        <v>1600</v>
      </c>
      <c r="D48" s="50">
        <f>福生市!G42</f>
        <v>150</v>
      </c>
      <c r="E48" s="50">
        <f>福生市!K42</f>
        <v>4200</v>
      </c>
      <c r="F48" s="50">
        <f>福生市!O42</f>
        <v>250</v>
      </c>
      <c r="G48" s="50">
        <f>福生市!S42</f>
        <v>350</v>
      </c>
      <c r="H48" s="50">
        <f>福生市!W42</f>
        <v>250</v>
      </c>
      <c r="I48" s="50">
        <f t="shared" si="0"/>
        <v>6800</v>
      </c>
    </row>
    <row r="49" spans="1:9" x14ac:dyDescent="0.15">
      <c r="A49" s="63"/>
      <c r="B49" s="65"/>
      <c r="C49" s="51">
        <f>福生市!D42</f>
        <v>0</v>
      </c>
      <c r="D49" s="51">
        <f>福生市!H42</f>
        <v>0</v>
      </c>
      <c r="E49" s="51">
        <f>福生市!L42</f>
        <v>0</v>
      </c>
      <c r="F49" s="51">
        <f>福生市!P42</f>
        <v>0</v>
      </c>
      <c r="G49" s="51">
        <f>福生市!T42</f>
        <v>0</v>
      </c>
      <c r="H49" s="51">
        <f>福生市!X42</f>
        <v>0</v>
      </c>
      <c r="I49" s="52">
        <f t="shared" si="0"/>
        <v>0</v>
      </c>
    </row>
    <row r="50" spans="1:9" x14ac:dyDescent="0.15">
      <c r="A50" s="62">
        <v>225</v>
      </c>
      <c r="B50" s="64" t="s">
        <v>381</v>
      </c>
      <c r="C50" s="50">
        <f>青梅市!C42</f>
        <v>5150</v>
      </c>
      <c r="D50" s="50">
        <f>青梅市!G42</f>
        <v>1350</v>
      </c>
      <c r="E50" s="50">
        <f>青梅市!K42</f>
        <v>9800</v>
      </c>
      <c r="F50" s="50">
        <f>青梅市!O42</f>
        <v>450</v>
      </c>
      <c r="G50" s="50">
        <f>青梅市!S42</f>
        <v>1700</v>
      </c>
      <c r="H50" s="50">
        <f>青梅市!W42</f>
        <v>800</v>
      </c>
      <c r="I50" s="50">
        <f t="shared" si="0"/>
        <v>19250</v>
      </c>
    </row>
    <row r="51" spans="1:9" x14ac:dyDescent="0.15">
      <c r="A51" s="63"/>
      <c r="B51" s="65"/>
      <c r="C51" s="51">
        <f>青梅市!D42</f>
        <v>0</v>
      </c>
      <c r="D51" s="51">
        <f>青梅市!H42</f>
        <v>0</v>
      </c>
      <c r="E51" s="51">
        <f>青梅市!L42</f>
        <v>0</v>
      </c>
      <c r="F51" s="51">
        <f>青梅市!P42</f>
        <v>0</v>
      </c>
      <c r="G51" s="51">
        <f>青梅市!T42</f>
        <v>0</v>
      </c>
      <c r="H51" s="51">
        <f>青梅市!X42</f>
        <v>0</v>
      </c>
      <c r="I51" s="52">
        <f t="shared" si="0"/>
        <v>0</v>
      </c>
    </row>
    <row r="52" spans="1:9" x14ac:dyDescent="0.15">
      <c r="A52" s="62">
        <v>226</v>
      </c>
      <c r="B52" s="64" t="s">
        <v>398</v>
      </c>
      <c r="C52" s="50">
        <f>あきる野市!C42</f>
        <v>2800</v>
      </c>
      <c r="D52" s="50">
        <f>あきる野市!G42</f>
        <v>500</v>
      </c>
      <c r="E52" s="50">
        <f>あきる野市!K42</f>
        <v>7450</v>
      </c>
      <c r="F52" s="50">
        <f>あきる野市!O42</f>
        <v>400</v>
      </c>
      <c r="G52" s="50">
        <f>あきる野市!S42</f>
        <v>1850</v>
      </c>
      <c r="H52" s="50">
        <f>あきる野市!W42</f>
        <v>550</v>
      </c>
      <c r="I52" s="50">
        <f t="shared" si="0"/>
        <v>13550</v>
      </c>
    </row>
    <row r="53" spans="1:9" x14ac:dyDescent="0.15">
      <c r="A53" s="63"/>
      <c r="B53" s="65"/>
      <c r="C53" s="51">
        <f>あきる野市!D42</f>
        <v>0</v>
      </c>
      <c r="D53" s="51">
        <f>あきる野市!H42</f>
        <v>0</v>
      </c>
      <c r="E53" s="51">
        <f>あきる野市!L42</f>
        <v>0</v>
      </c>
      <c r="F53" s="51">
        <f>あきる野市!P42</f>
        <v>0</v>
      </c>
      <c r="G53" s="51">
        <f>あきる野市!T42</f>
        <v>0</v>
      </c>
      <c r="H53" s="51">
        <f>あきる野市!X42</f>
        <v>0</v>
      </c>
      <c r="I53" s="52">
        <f t="shared" si="0"/>
        <v>0</v>
      </c>
    </row>
    <row r="54" spans="1:9" x14ac:dyDescent="0.15">
      <c r="A54" s="62">
        <v>227</v>
      </c>
      <c r="B54" s="64" t="s">
        <v>433</v>
      </c>
      <c r="C54" s="50">
        <f>西多摩郡・羽村市!C42</f>
        <v>3500</v>
      </c>
      <c r="D54" s="50">
        <f>西多摩郡・羽村市!G42</f>
        <v>600</v>
      </c>
      <c r="E54" s="50">
        <f>西多摩郡・羽村市!K42</f>
        <v>7950</v>
      </c>
      <c r="F54" s="50">
        <f>西多摩郡・羽村市!O42</f>
        <v>300</v>
      </c>
      <c r="G54" s="50">
        <f>西多摩郡・羽村市!S42</f>
        <v>650</v>
      </c>
      <c r="H54" s="50">
        <f>西多摩郡・羽村市!W42</f>
        <v>750</v>
      </c>
      <c r="I54" s="50">
        <f t="shared" si="0"/>
        <v>13750</v>
      </c>
    </row>
    <row r="55" spans="1:9" x14ac:dyDescent="0.15">
      <c r="A55" s="63"/>
      <c r="B55" s="65"/>
      <c r="C55" s="51">
        <f>西多摩郡・羽村市!D42</f>
        <v>0</v>
      </c>
      <c r="D55" s="51">
        <f>西多摩郡・羽村市!H42</f>
        <v>0</v>
      </c>
      <c r="E55" s="51">
        <f>西多摩郡・羽村市!L42</f>
        <v>0</v>
      </c>
      <c r="F55" s="51">
        <f>西多摩郡・羽村市!P42</f>
        <v>0</v>
      </c>
      <c r="G55" s="51">
        <f>西多摩郡・羽村市!T42</f>
        <v>0</v>
      </c>
      <c r="H55" s="51">
        <f>西多摩郡・羽村市!X42</f>
        <v>0</v>
      </c>
      <c r="I55" s="52">
        <f t="shared" si="0"/>
        <v>0</v>
      </c>
    </row>
    <row r="56" spans="1:9" x14ac:dyDescent="0.15">
      <c r="A56" s="60" t="s">
        <v>434</v>
      </c>
      <c r="B56" s="60"/>
      <c r="C56" s="53">
        <f t="shared" ref="C56:I57" si="1">SUM(C4,C6,C8,C10,C12,C14,C16,C18,C20,C22,C24,C26,C28,C30,C32,C34,C36,C38,C40,C42,C44,C46,C48,C50,C52,C54)</f>
        <v>206150</v>
      </c>
      <c r="D56" s="53">
        <f t="shared" si="1"/>
        <v>22950</v>
      </c>
      <c r="E56" s="53">
        <f t="shared" si="1"/>
        <v>258400</v>
      </c>
      <c r="F56" s="53">
        <f t="shared" si="1"/>
        <v>24350</v>
      </c>
      <c r="G56" s="53">
        <f t="shared" si="1"/>
        <v>43650</v>
      </c>
      <c r="H56" s="53">
        <f t="shared" si="1"/>
        <v>60250</v>
      </c>
      <c r="I56" s="53">
        <f t="shared" si="1"/>
        <v>615750</v>
      </c>
    </row>
    <row r="57" spans="1:9" x14ac:dyDescent="0.15">
      <c r="A57" s="61" t="s">
        <v>435</v>
      </c>
      <c r="B57" s="61"/>
      <c r="C57" s="54">
        <f t="shared" si="1"/>
        <v>0</v>
      </c>
      <c r="D57" s="54">
        <f t="shared" si="1"/>
        <v>0</v>
      </c>
      <c r="E57" s="54">
        <f t="shared" si="1"/>
        <v>0</v>
      </c>
      <c r="F57" s="54">
        <f t="shared" si="1"/>
        <v>0</v>
      </c>
      <c r="G57" s="54">
        <f t="shared" si="1"/>
        <v>0</v>
      </c>
      <c r="H57" s="54">
        <f t="shared" si="1"/>
        <v>0</v>
      </c>
      <c r="I57" s="54">
        <f t="shared" si="1"/>
        <v>0</v>
      </c>
    </row>
  </sheetData>
  <mergeCells count="55">
    <mergeCell ref="I1:I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6:B56"/>
    <mergeCell ref="A57:B57"/>
    <mergeCell ref="A50:A51"/>
    <mergeCell ref="B50:B51"/>
    <mergeCell ref="A52:A53"/>
    <mergeCell ref="B52:B53"/>
    <mergeCell ref="A54:A55"/>
    <mergeCell ref="B54:B55"/>
  </mergeCells>
  <phoneticPr fontId="3"/>
  <hyperlinks>
    <hyperlink ref="B4:B5" location="西東京市!A1" display="西東京市" xr:uid="{00000000-0004-0000-0100-000000000000}"/>
    <hyperlink ref="B6:B7" location="東久留米市!A1" display="東久留米市" xr:uid="{00000000-0004-0000-0100-000001000000}"/>
    <hyperlink ref="B8:B9" location="清瀬市!A1" display="清瀬市" xr:uid="{00000000-0004-0000-0100-000002000000}"/>
    <hyperlink ref="B10:B11" location="小平市!A1" display="小平市" xr:uid="{00000000-0004-0000-0100-000003000000}"/>
    <hyperlink ref="B12:B13" location="東村山市!A1" display="東村山市" xr:uid="{00000000-0004-0000-0100-000004000000}"/>
    <hyperlink ref="B14:B15" location="武蔵村山市!A1" display="武蔵村山市" xr:uid="{00000000-0004-0000-0100-000005000000}"/>
    <hyperlink ref="B16:B17" location="東大和市!A1" display="東大和市" xr:uid="{00000000-0004-0000-0100-000006000000}"/>
    <hyperlink ref="B18:B19" location="武蔵野市!A1" display="武蔵野市" xr:uid="{00000000-0004-0000-0100-000007000000}"/>
    <hyperlink ref="B20:B21" location="三鷹市!A1" display="三鷹市" xr:uid="{00000000-0004-0000-0100-000008000000}"/>
    <hyperlink ref="B22:B23" location="小金井市!A1" display="小金井市" xr:uid="{00000000-0004-0000-0100-000009000000}"/>
    <hyperlink ref="B24:B25" location="国分寺市!A1" display="国分寺市" xr:uid="{00000000-0004-0000-0100-00000A000000}"/>
    <hyperlink ref="B26:B27" location="国立市!A1" display="国立市" xr:uid="{00000000-0004-0000-0100-00000B000000}"/>
    <hyperlink ref="B28:B29" location="立川市!A1" display="立川市" xr:uid="{00000000-0004-0000-0100-00000C000000}"/>
    <hyperlink ref="B30:B31" location="調布市!A1" display="調布市" xr:uid="{00000000-0004-0000-0100-00000D000000}"/>
    <hyperlink ref="B32:B33" location="府中市!A1" display="府中市" xr:uid="{00000000-0004-0000-0100-00000E000000}"/>
    <hyperlink ref="B34:B35" location="狛江市!A1" display="狛江市" xr:uid="{00000000-0004-0000-0100-00000F000000}"/>
    <hyperlink ref="B36:B37" location="多摩市!A1" display="多摩市" xr:uid="{00000000-0004-0000-0100-000010000000}"/>
    <hyperlink ref="B38:B39" location="稲城市!A1" display="稲城市" xr:uid="{00000000-0004-0000-0100-000011000000}"/>
    <hyperlink ref="B40:B41" location="日野市!A1" display="日野市" xr:uid="{00000000-0004-0000-0100-000012000000}"/>
    <hyperlink ref="B42:B43" location="八王子市!A1" display="八王子市" xr:uid="{00000000-0004-0000-0100-000013000000}"/>
    <hyperlink ref="B44:B45" location="町田市!A1" display="町田市" xr:uid="{00000000-0004-0000-0100-000014000000}"/>
    <hyperlink ref="B46:B47" location="昭島市!A1" display="昭島市" xr:uid="{00000000-0004-0000-0100-000015000000}"/>
    <hyperlink ref="B48:B49" location="福生市!A1" display="福生市" xr:uid="{00000000-0004-0000-0100-000016000000}"/>
    <hyperlink ref="B50:B51" location="青梅市!A1" display="青梅市" xr:uid="{00000000-0004-0000-0100-000017000000}"/>
    <hyperlink ref="B52:B53" location="あきる野市!A1" display="あきる野市" xr:uid="{00000000-0004-0000-0100-000018000000}"/>
    <hyperlink ref="B54:B55" location="西多摩郡・羽村市!A1" display="西多摩郡羽村市" xr:uid="{00000000-0004-0000-0100-000019000000}"/>
  </hyperlinks>
  <pageMargins left="0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140</v>
      </c>
      <c r="C4" s="15" t="s">
        <v>141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140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4</v>
      </c>
      <c r="B6" s="24" t="s">
        <v>148</v>
      </c>
      <c r="C6" s="25">
        <v>3300</v>
      </c>
      <c r="D6" s="57"/>
      <c r="E6" s="23">
        <v>9</v>
      </c>
      <c r="F6" s="24" t="s">
        <v>142</v>
      </c>
      <c r="G6" s="25">
        <v>800</v>
      </c>
      <c r="H6" s="57"/>
      <c r="I6" s="23">
        <v>2</v>
      </c>
      <c r="J6" s="24" t="s">
        <v>143</v>
      </c>
      <c r="K6" s="25">
        <v>2300</v>
      </c>
      <c r="L6" s="57"/>
      <c r="M6" s="23">
        <v>2</v>
      </c>
      <c r="N6" s="24" t="s">
        <v>144</v>
      </c>
      <c r="O6" s="25">
        <v>1100</v>
      </c>
      <c r="P6" s="57"/>
      <c r="Q6" s="23">
        <v>1</v>
      </c>
      <c r="R6" s="24" t="s">
        <v>132</v>
      </c>
      <c r="S6" s="25">
        <v>950</v>
      </c>
      <c r="T6" s="57"/>
      <c r="U6" s="23">
        <v>2</v>
      </c>
      <c r="V6" s="24" t="s">
        <v>145</v>
      </c>
      <c r="W6" s="25">
        <v>400</v>
      </c>
      <c r="X6" s="57"/>
      <c r="AA6" s="4">
        <v>2101003</v>
      </c>
      <c r="AB6" s="4">
        <v>2102009</v>
      </c>
      <c r="AC6" s="4">
        <v>2103002</v>
      </c>
      <c r="AD6" s="4">
        <v>2104002</v>
      </c>
      <c r="AE6" s="4">
        <v>2105001</v>
      </c>
      <c r="AF6" s="4">
        <v>2106002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82</v>
      </c>
      <c r="K7" s="28">
        <v>0</v>
      </c>
      <c r="L7" s="58"/>
      <c r="M7" s="26" t="s">
        <v>23</v>
      </c>
      <c r="N7" s="27" t="s">
        <v>146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147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5</v>
      </c>
      <c r="B8" s="24" t="s">
        <v>144</v>
      </c>
      <c r="C8" s="25">
        <v>1500</v>
      </c>
      <c r="D8" s="57"/>
      <c r="E8" s="23">
        <v>10</v>
      </c>
      <c r="F8" s="24" t="s">
        <v>145</v>
      </c>
      <c r="G8" s="25">
        <v>150</v>
      </c>
      <c r="H8" s="57"/>
      <c r="I8" s="23">
        <v>3</v>
      </c>
      <c r="J8" s="24" t="s">
        <v>144</v>
      </c>
      <c r="K8" s="25">
        <v>2450</v>
      </c>
      <c r="L8" s="57"/>
      <c r="M8" s="23">
        <v>0</v>
      </c>
      <c r="N8" s="24" t="s">
        <v>25</v>
      </c>
      <c r="O8" s="25">
        <v>0</v>
      </c>
      <c r="P8" s="57"/>
      <c r="Q8" s="23">
        <v>2</v>
      </c>
      <c r="R8" s="24" t="s">
        <v>145</v>
      </c>
      <c r="S8" s="25">
        <v>300</v>
      </c>
      <c r="T8" s="57"/>
      <c r="U8" s="23">
        <v>7</v>
      </c>
      <c r="V8" s="24" t="s">
        <v>132</v>
      </c>
      <c r="W8" s="25">
        <v>4000</v>
      </c>
      <c r="X8" s="57"/>
      <c r="AA8" s="4">
        <v>2101004</v>
      </c>
      <c r="AB8" s="4">
        <v>2102010</v>
      </c>
      <c r="AC8" s="4">
        <v>2103003</v>
      </c>
      <c r="AD8" s="4">
        <v>2104004</v>
      </c>
      <c r="AE8" s="4">
        <v>2105002</v>
      </c>
      <c r="AF8" s="4">
        <v>2106007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147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147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0</v>
      </c>
      <c r="F10" s="24" t="s">
        <v>25</v>
      </c>
      <c r="G10" s="25">
        <v>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4</v>
      </c>
      <c r="R10" s="24" t="s">
        <v>149</v>
      </c>
      <c r="S10" s="25">
        <v>250</v>
      </c>
      <c r="T10" s="57"/>
      <c r="U10" s="23">
        <v>0</v>
      </c>
      <c r="V10" s="24" t="s">
        <v>25</v>
      </c>
      <c r="W10" s="25">
        <v>0</v>
      </c>
      <c r="X10" s="57"/>
      <c r="AA10" s="4">
        <v>2101005</v>
      </c>
      <c r="AB10" s="4">
        <v>0</v>
      </c>
      <c r="AC10" s="4">
        <v>0</v>
      </c>
      <c r="AD10" s="4">
        <v>0</v>
      </c>
      <c r="AE10" s="4">
        <v>2105004</v>
      </c>
      <c r="AF10" s="4">
        <v>0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33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0</v>
      </c>
      <c r="F12" s="24" t="s">
        <v>25</v>
      </c>
      <c r="G12" s="25">
        <v>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8</v>
      </c>
      <c r="R12" s="24" t="s">
        <v>142</v>
      </c>
      <c r="S12" s="25">
        <v>300</v>
      </c>
      <c r="T12" s="57"/>
      <c r="U12" s="23">
        <v>0</v>
      </c>
      <c r="V12" s="24" t="s">
        <v>25</v>
      </c>
      <c r="W12" s="25">
        <v>0</v>
      </c>
      <c r="X12" s="57"/>
      <c r="AA12" s="4">
        <v>2101008</v>
      </c>
      <c r="AB12" s="4">
        <v>0</v>
      </c>
      <c r="AC12" s="4">
        <v>0</v>
      </c>
      <c r="AD12" s="4">
        <v>0</v>
      </c>
      <c r="AE12" s="4">
        <v>2105007</v>
      </c>
      <c r="AF12" s="4">
        <v>0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  <c r="AA14" s="4">
        <v>0</v>
      </c>
      <c r="AB14" s="4">
        <v>0</v>
      </c>
      <c r="AC14" s="4">
        <v>0</v>
      </c>
      <c r="AD14" s="4">
        <v>0</v>
      </c>
      <c r="AE14" s="4">
        <v>2105008</v>
      </c>
      <c r="AF14" s="4">
        <v>0</v>
      </c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4800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950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4750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1100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1800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4400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17800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15" priority="11">
      <formula>D6&lt;C6</formula>
    </cfRule>
    <cfRule type="expression" dxfId="214" priority="12">
      <formula>D6&gt;C6</formula>
    </cfRule>
  </conditionalFormatting>
  <conditionalFormatting sqref="H6:H41">
    <cfRule type="expression" dxfId="213" priority="9">
      <formula>H6&lt;G6</formula>
    </cfRule>
    <cfRule type="expression" dxfId="212" priority="10">
      <formula>H6&gt;G6</formula>
    </cfRule>
  </conditionalFormatting>
  <conditionalFormatting sqref="L6:L41">
    <cfRule type="expression" dxfId="211" priority="7">
      <formula>L6&lt;K6</formula>
    </cfRule>
    <cfRule type="expression" dxfId="210" priority="8">
      <formula>L6&gt;K6</formula>
    </cfRule>
  </conditionalFormatting>
  <conditionalFormatting sqref="P6:P41">
    <cfRule type="expression" dxfId="209" priority="5">
      <formula>P6&lt;O6</formula>
    </cfRule>
    <cfRule type="expression" dxfId="208" priority="6">
      <formula>P6&gt;O6</formula>
    </cfRule>
  </conditionalFormatting>
  <conditionalFormatting sqref="T6:T41">
    <cfRule type="expression" dxfId="207" priority="3">
      <formula>T6&lt;S6</formula>
    </cfRule>
    <cfRule type="expression" dxfId="206" priority="4">
      <formula>T6&gt;S6</formula>
    </cfRule>
  </conditionalFormatting>
  <conditionalFormatting sqref="X6:X41">
    <cfRule type="expression" dxfId="205" priority="1">
      <formula>X6&lt;W6</formula>
    </cfRule>
    <cfRule type="expression" dxfId="20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150</v>
      </c>
      <c r="C4" s="15" t="s">
        <v>151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150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129</v>
      </c>
      <c r="C6" s="25">
        <v>2150</v>
      </c>
      <c r="D6" s="57"/>
      <c r="E6" s="23">
        <v>3</v>
      </c>
      <c r="F6" s="24" t="s">
        <v>152</v>
      </c>
      <c r="G6" s="25">
        <v>1250</v>
      </c>
      <c r="H6" s="57"/>
      <c r="I6" s="23">
        <v>1</v>
      </c>
      <c r="J6" s="24" t="s">
        <v>75</v>
      </c>
      <c r="K6" s="25">
        <v>2600</v>
      </c>
      <c r="L6" s="57"/>
      <c r="M6" s="23">
        <v>4</v>
      </c>
      <c r="N6" s="24" t="s">
        <v>153</v>
      </c>
      <c r="O6" s="25">
        <v>100</v>
      </c>
      <c r="P6" s="57"/>
      <c r="Q6" s="23">
        <v>1</v>
      </c>
      <c r="R6" s="24" t="s">
        <v>154</v>
      </c>
      <c r="S6" s="25">
        <v>1200</v>
      </c>
      <c r="T6" s="57"/>
      <c r="U6" s="23">
        <v>3</v>
      </c>
      <c r="V6" s="24" t="s">
        <v>155</v>
      </c>
      <c r="W6" s="25">
        <v>2650</v>
      </c>
      <c r="X6" s="57"/>
      <c r="AA6" s="4">
        <v>2111001</v>
      </c>
      <c r="AB6" s="4">
        <v>2112003</v>
      </c>
      <c r="AC6" s="4">
        <v>2113001</v>
      </c>
      <c r="AD6" s="4">
        <v>2114004</v>
      </c>
      <c r="AE6" s="4">
        <v>2115001</v>
      </c>
      <c r="AF6" s="4">
        <v>2116003</v>
      </c>
    </row>
    <row r="7" spans="1:32" ht="15" customHeight="1" x14ac:dyDescent="0.15">
      <c r="A7" s="26" t="s">
        <v>23</v>
      </c>
      <c r="B7" s="27" t="s">
        <v>138</v>
      </c>
      <c r="C7" s="28">
        <v>0</v>
      </c>
      <c r="D7" s="58"/>
      <c r="E7" s="26" t="s">
        <v>23</v>
      </c>
      <c r="F7" s="27" t="s">
        <v>156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101</v>
      </c>
      <c r="O7" s="28">
        <v>0</v>
      </c>
      <c r="P7" s="58"/>
      <c r="Q7" s="26" t="s">
        <v>23</v>
      </c>
      <c r="R7" s="27" t="s">
        <v>76</v>
      </c>
      <c r="S7" s="28">
        <v>0</v>
      </c>
      <c r="T7" s="58"/>
      <c r="U7" s="26" t="s">
        <v>23</v>
      </c>
      <c r="V7" s="27" t="s">
        <v>130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157</v>
      </c>
      <c r="C8" s="25">
        <v>1000</v>
      </c>
      <c r="D8" s="57"/>
      <c r="E8" s="23">
        <v>0</v>
      </c>
      <c r="F8" s="24" t="s">
        <v>25</v>
      </c>
      <c r="G8" s="25">
        <v>0</v>
      </c>
      <c r="H8" s="57"/>
      <c r="I8" s="23">
        <v>2</v>
      </c>
      <c r="J8" s="24" t="s">
        <v>463</v>
      </c>
      <c r="K8" s="25">
        <v>3800</v>
      </c>
      <c r="L8" s="57"/>
      <c r="M8" s="23">
        <v>5</v>
      </c>
      <c r="N8" s="24" t="s">
        <v>467</v>
      </c>
      <c r="O8" s="25">
        <v>50</v>
      </c>
      <c r="P8" s="57"/>
      <c r="Q8" s="23">
        <v>2</v>
      </c>
      <c r="R8" s="24" t="s">
        <v>153</v>
      </c>
      <c r="S8" s="25">
        <v>100</v>
      </c>
      <c r="T8" s="57"/>
      <c r="U8" s="23">
        <v>0</v>
      </c>
      <c r="V8" s="24" t="s">
        <v>25</v>
      </c>
      <c r="W8" s="25">
        <v>0</v>
      </c>
      <c r="X8" s="57"/>
      <c r="AA8" s="4">
        <v>2111003</v>
      </c>
      <c r="AB8" s="4">
        <v>0</v>
      </c>
      <c r="AC8" s="4">
        <v>2113002</v>
      </c>
      <c r="AD8" s="4">
        <v>0</v>
      </c>
      <c r="AE8" s="4">
        <v>2115002</v>
      </c>
      <c r="AF8" s="4">
        <v>0</v>
      </c>
    </row>
    <row r="9" spans="1:32" ht="15" customHeight="1" x14ac:dyDescent="0.15">
      <c r="A9" s="26" t="s">
        <v>23</v>
      </c>
      <c r="B9" s="27" t="s">
        <v>33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76</v>
      </c>
      <c r="O9" s="28">
        <v>0</v>
      </c>
      <c r="P9" s="58"/>
      <c r="Q9" s="26" t="s">
        <v>23</v>
      </c>
      <c r="R9" s="27" t="s">
        <v>114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4</v>
      </c>
      <c r="B10" s="24" t="s">
        <v>159</v>
      </c>
      <c r="C10" s="25">
        <v>1600</v>
      </c>
      <c r="D10" s="57"/>
      <c r="E10" s="23">
        <v>0</v>
      </c>
      <c r="F10" s="24" t="s">
        <v>25</v>
      </c>
      <c r="G10" s="25">
        <v>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4</v>
      </c>
      <c r="R10" s="24" t="s">
        <v>155</v>
      </c>
      <c r="S10" s="25">
        <v>100</v>
      </c>
      <c r="T10" s="57"/>
      <c r="U10" s="23">
        <v>0</v>
      </c>
      <c r="V10" s="24" t="s">
        <v>25</v>
      </c>
      <c r="W10" s="25">
        <v>0</v>
      </c>
      <c r="X10" s="57"/>
      <c r="AA10" s="4">
        <v>2111004</v>
      </c>
      <c r="AB10" s="4">
        <v>0</v>
      </c>
      <c r="AC10" s="4">
        <v>0</v>
      </c>
      <c r="AD10" s="4">
        <v>0</v>
      </c>
      <c r="AE10" s="4">
        <v>2115004</v>
      </c>
      <c r="AF10" s="4">
        <v>0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130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5</v>
      </c>
      <c r="B12" s="24" t="s">
        <v>158</v>
      </c>
      <c r="C12" s="25">
        <v>1400</v>
      </c>
      <c r="D12" s="57"/>
      <c r="E12" s="23">
        <v>0</v>
      </c>
      <c r="F12" s="24" t="s">
        <v>25</v>
      </c>
      <c r="G12" s="25">
        <v>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0</v>
      </c>
      <c r="R12" s="24" t="s">
        <v>25</v>
      </c>
      <c r="S12" s="25">
        <v>0</v>
      </c>
      <c r="T12" s="57"/>
      <c r="U12" s="23">
        <v>0</v>
      </c>
      <c r="V12" s="24" t="s">
        <v>25</v>
      </c>
      <c r="W12" s="25">
        <v>0</v>
      </c>
      <c r="X12" s="57"/>
      <c r="AA12" s="4">
        <v>2111005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5" customHeight="1" x14ac:dyDescent="0.15">
      <c r="A13" s="26" t="s">
        <v>23</v>
      </c>
      <c r="B13" s="27" t="s">
        <v>33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6150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1250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6400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1400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2650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18000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03" priority="11">
      <formula>D6&lt;C6</formula>
    </cfRule>
    <cfRule type="expression" dxfId="202" priority="12">
      <formula>D6&gt;C6</formula>
    </cfRule>
  </conditionalFormatting>
  <conditionalFormatting sqref="H6:H41">
    <cfRule type="expression" dxfId="201" priority="9">
      <formula>H6&lt;G6</formula>
    </cfRule>
    <cfRule type="expression" dxfId="200" priority="10">
      <formula>H6&gt;G6</formula>
    </cfRule>
  </conditionalFormatting>
  <conditionalFormatting sqref="L6:L41">
    <cfRule type="expression" dxfId="199" priority="7">
      <formula>L6&lt;K6</formula>
    </cfRule>
    <cfRule type="expression" dxfId="198" priority="8">
      <formula>L6&gt;K6</formula>
    </cfRule>
  </conditionalFormatting>
  <conditionalFormatting sqref="P6:P41">
    <cfRule type="expression" dxfId="197" priority="5">
      <formula>P6&lt;O6</formula>
    </cfRule>
    <cfRule type="expression" dxfId="196" priority="6">
      <formula>P6&gt;O6</formula>
    </cfRule>
  </conditionalFormatting>
  <conditionalFormatting sqref="T6:T41">
    <cfRule type="expression" dxfId="195" priority="3">
      <formula>T6&lt;S6</formula>
    </cfRule>
    <cfRule type="expression" dxfId="194" priority="4">
      <formula>T6&gt;S6</formula>
    </cfRule>
  </conditionalFormatting>
  <conditionalFormatting sqref="X6:X41">
    <cfRule type="expression" dxfId="193" priority="1">
      <formula>X6&lt;W6</formula>
    </cfRule>
    <cfRule type="expression" dxfId="19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160</v>
      </c>
      <c r="C4" s="15" t="s">
        <v>161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160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3</v>
      </c>
      <c r="B6" s="24" t="s">
        <v>455</v>
      </c>
      <c r="C6" s="25">
        <v>3800</v>
      </c>
      <c r="D6" s="57"/>
      <c r="E6" s="23">
        <v>4</v>
      </c>
      <c r="F6" s="24" t="s">
        <v>163</v>
      </c>
      <c r="G6" s="25">
        <v>300</v>
      </c>
      <c r="H6" s="57"/>
      <c r="I6" s="23">
        <v>1</v>
      </c>
      <c r="J6" s="24" t="s">
        <v>164</v>
      </c>
      <c r="K6" s="25">
        <v>4000</v>
      </c>
      <c r="L6" s="57"/>
      <c r="M6" s="23">
        <v>7</v>
      </c>
      <c r="N6" s="24" t="s">
        <v>170</v>
      </c>
      <c r="O6" s="25">
        <v>100</v>
      </c>
      <c r="P6" s="57"/>
      <c r="Q6" s="23">
        <v>1</v>
      </c>
      <c r="R6" s="24" t="s">
        <v>80</v>
      </c>
      <c r="S6" s="25">
        <v>800</v>
      </c>
      <c r="T6" s="57"/>
      <c r="U6" s="23">
        <v>2</v>
      </c>
      <c r="V6" s="24" t="s">
        <v>165</v>
      </c>
      <c r="W6" s="25">
        <v>650</v>
      </c>
      <c r="X6" s="57"/>
      <c r="AA6" s="4">
        <v>2121001</v>
      </c>
      <c r="AB6" s="4">
        <v>2122004</v>
      </c>
      <c r="AC6" s="4">
        <v>2123001</v>
      </c>
      <c r="AD6" s="4">
        <v>2124004</v>
      </c>
      <c r="AE6" s="4">
        <v>2125001</v>
      </c>
      <c r="AF6" s="4">
        <v>2126002</v>
      </c>
    </row>
    <row r="7" spans="1:32" ht="15" customHeight="1" x14ac:dyDescent="0.15">
      <c r="A7" s="26" t="s">
        <v>23</v>
      </c>
      <c r="B7" s="27" t="s">
        <v>456</v>
      </c>
      <c r="C7" s="28">
        <v>0</v>
      </c>
      <c r="D7" s="58"/>
      <c r="E7" s="26" t="s">
        <v>23</v>
      </c>
      <c r="F7" s="27" t="s">
        <v>166</v>
      </c>
      <c r="G7" s="28">
        <v>0</v>
      </c>
      <c r="H7" s="58"/>
      <c r="I7" s="26" t="s">
        <v>23</v>
      </c>
      <c r="J7" s="27" t="s">
        <v>167</v>
      </c>
      <c r="K7" s="28">
        <v>0</v>
      </c>
      <c r="L7" s="58"/>
      <c r="M7" s="26" t="s">
        <v>23</v>
      </c>
      <c r="N7" s="27" t="s">
        <v>457</v>
      </c>
      <c r="O7" s="28">
        <v>0</v>
      </c>
      <c r="P7" s="58"/>
      <c r="Q7" s="26" t="s">
        <v>23</v>
      </c>
      <c r="R7" s="27" t="s">
        <v>33</v>
      </c>
      <c r="S7" s="28">
        <v>0</v>
      </c>
      <c r="T7" s="58"/>
      <c r="U7" s="26" t="s">
        <v>23</v>
      </c>
      <c r="V7" s="27" t="s">
        <v>169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5</v>
      </c>
      <c r="B8" s="24" t="s">
        <v>469</v>
      </c>
      <c r="C8" s="25">
        <v>5200</v>
      </c>
      <c r="D8" s="57"/>
      <c r="E8" s="23">
        <v>6</v>
      </c>
      <c r="F8" s="24" t="s">
        <v>170</v>
      </c>
      <c r="G8" s="25">
        <v>250</v>
      </c>
      <c r="H8" s="57"/>
      <c r="I8" s="23">
        <v>4</v>
      </c>
      <c r="J8" s="24" t="s">
        <v>171</v>
      </c>
      <c r="K8" s="25">
        <v>2850</v>
      </c>
      <c r="L8" s="57"/>
      <c r="M8" s="23">
        <v>8</v>
      </c>
      <c r="N8" s="24" t="s">
        <v>72</v>
      </c>
      <c r="O8" s="25">
        <v>300</v>
      </c>
      <c r="P8" s="57"/>
      <c r="Q8" s="23">
        <v>2</v>
      </c>
      <c r="R8" s="24" t="s">
        <v>172</v>
      </c>
      <c r="S8" s="25">
        <v>1050</v>
      </c>
      <c r="T8" s="57"/>
      <c r="U8" s="23">
        <v>4</v>
      </c>
      <c r="V8" s="24" t="s">
        <v>170</v>
      </c>
      <c r="W8" s="25">
        <v>700</v>
      </c>
      <c r="X8" s="57"/>
      <c r="AA8" s="4">
        <v>2121003</v>
      </c>
      <c r="AB8" s="4">
        <v>2122006</v>
      </c>
      <c r="AC8" s="4">
        <v>2123004</v>
      </c>
      <c r="AD8" s="4">
        <v>2124007</v>
      </c>
      <c r="AE8" s="4">
        <v>2125002</v>
      </c>
      <c r="AF8" s="4">
        <v>2126004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457</v>
      </c>
      <c r="G9" s="28">
        <v>0</v>
      </c>
      <c r="H9" s="58"/>
      <c r="I9" s="26" t="s">
        <v>23</v>
      </c>
      <c r="J9" s="27" t="s">
        <v>33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457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7</v>
      </c>
      <c r="F10" s="24" t="s">
        <v>72</v>
      </c>
      <c r="G10" s="25">
        <v>200</v>
      </c>
      <c r="H10" s="57"/>
      <c r="I10" s="23">
        <v>5</v>
      </c>
      <c r="J10" s="24" t="s">
        <v>162</v>
      </c>
      <c r="K10" s="25">
        <v>1750</v>
      </c>
      <c r="L10" s="57"/>
      <c r="M10" s="23">
        <v>0</v>
      </c>
      <c r="N10" s="24" t="s">
        <v>25</v>
      </c>
      <c r="O10" s="25">
        <v>0</v>
      </c>
      <c r="P10" s="57"/>
      <c r="Q10" s="23">
        <v>3</v>
      </c>
      <c r="R10" s="24" t="s">
        <v>170</v>
      </c>
      <c r="S10" s="25">
        <v>450</v>
      </c>
      <c r="T10" s="57"/>
      <c r="U10" s="23">
        <v>5</v>
      </c>
      <c r="V10" s="24" t="s">
        <v>72</v>
      </c>
      <c r="W10" s="25">
        <v>1000</v>
      </c>
      <c r="X10" s="57"/>
      <c r="AA10" s="4">
        <v>2121005</v>
      </c>
      <c r="AB10" s="4">
        <v>2122007</v>
      </c>
      <c r="AC10" s="4">
        <v>2123005</v>
      </c>
      <c r="AD10" s="4">
        <v>2124008</v>
      </c>
      <c r="AE10" s="4">
        <v>2125003</v>
      </c>
      <c r="AF10" s="4">
        <v>2126005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33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457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0</v>
      </c>
      <c r="F12" s="24" t="s">
        <v>25</v>
      </c>
      <c r="G12" s="25">
        <v>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7</v>
      </c>
      <c r="R12" s="24" t="s">
        <v>72</v>
      </c>
      <c r="S12" s="25">
        <v>50</v>
      </c>
      <c r="T12" s="57"/>
      <c r="U12" s="23">
        <v>8</v>
      </c>
      <c r="V12" s="24" t="s">
        <v>165</v>
      </c>
      <c r="W12" s="25">
        <v>200</v>
      </c>
      <c r="X12" s="57"/>
      <c r="AA12" s="4">
        <v>0</v>
      </c>
      <c r="AB12" s="4">
        <v>0</v>
      </c>
      <c r="AC12" s="4">
        <v>0</v>
      </c>
      <c r="AD12" s="4">
        <v>0</v>
      </c>
      <c r="AE12" s="4">
        <v>2125007</v>
      </c>
      <c r="AF12" s="4">
        <v>2126006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114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10</v>
      </c>
      <c r="V14" s="24" t="s">
        <v>165</v>
      </c>
      <c r="W14" s="25">
        <v>300</v>
      </c>
      <c r="X14" s="57"/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2126008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98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2126010</v>
      </c>
    </row>
    <row r="17" spans="1:32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9000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750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8600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400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2350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2850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23950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91" priority="11">
      <formula>D6&lt;C6</formula>
    </cfRule>
    <cfRule type="expression" dxfId="190" priority="12">
      <formula>D6&gt;C6</formula>
    </cfRule>
  </conditionalFormatting>
  <conditionalFormatting sqref="H6:H41">
    <cfRule type="expression" dxfId="189" priority="9">
      <formula>H6&lt;G6</formula>
    </cfRule>
    <cfRule type="expression" dxfId="188" priority="10">
      <formula>H6&gt;G6</formula>
    </cfRule>
  </conditionalFormatting>
  <conditionalFormatting sqref="L6:L41">
    <cfRule type="expression" dxfId="187" priority="7">
      <formula>L6&lt;K6</formula>
    </cfRule>
    <cfRule type="expression" dxfId="186" priority="8">
      <formula>L6&gt;K6</formula>
    </cfRule>
  </conditionalFormatting>
  <conditionalFormatting sqref="P6:P41">
    <cfRule type="expression" dxfId="185" priority="5">
      <formula>P6&lt;O6</formula>
    </cfRule>
    <cfRule type="expression" dxfId="184" priority="6">
      <formula>P6&gt;O6</formula>
    </cfRule>
  </conditionalFormatting>
  <conditionalFormatting sqref="T6:T41">
    <cfRule type="expression" dxfId="183" priority="3">
      <formula>T6&lt;S6</formula>
    </cfRule>
    <cfRule type="expression" dxfId="182" priority="4">
      <formula>T6&gt;S6</formula>
    </cfRule>
  </conditionalFormatting>
  <conditionalFormatting sqref="X6:X41">
    <cfRule type="expression" dxfId="181" priority="1">
      <formula>X6&lt;W6</formula>
    </cfRule>
    <cfRule type="expression" dxfId="18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173</v>
      </c>
      <c r="C4" s="15" t="s">
        <v>174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173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175</v>
      </c>
      <c r="C6" s="25">
        <v>2450</v>
      </c>
      <c r="D6" s="57"/>
      <c r="E6" s="23">
        <v>3</v>
      </c>
      <c r="F6" s="24" t="s">
        <v>176</v>
      </c>
      <c r="G6" s="25">
        <v>0</v>
      </c>
      <c r="H6" s="57"/>
      <c r="I6" s="23">
        <v>2</v>
      </c>
      <c r="J6" s="24" t="s">
        <v>175</v>
      </c>
      <c r="K6" s="25">
        <v>6750</v>
      </c>
      <c r="L6" s="57"/>
      <c r="M6" s="23">
        <v>1</v>
      </c>
      <c r="N6" s="24" t="s">
        <v>175</v>
      </c>
      <c r="O6" s="25">
        <v>600</v>
      </c>
      <c r="P6" s="57"/>
      <c r="Q6" s="23">
        <v>1</v>
      </c>
      <c r="R6" s="24" t="s">
        <v>175</v>
      </c>
      <c r="S6" s="25">
        <v>900</v>
      </c>
      <c r="T6" s="57"/>
      <c r="U6" s="23">
        <v>2</v>
      </c>
      <c r="V6" s="24" t="s">
        <v>458</v>
      </c>
      <c r="W6" s="25">
        <v>1250</v>
      </c>
      <c r="X6" s="57"/>
      <c r="AA6" s="4">
        <v>2131001</v>
      </c>
      <c r="AB6" s="4">
        <v>2132001</v>
      </c>
      <c r="AC6" s="4">
        <v>2133002</v>
      </c>
      <c r="AD6" s="4">
        <v>2134001</v>
      </c>
      <c r="AE6" s="4">
        <v>2135001</v>
      </c>
      <c r="AF6" s="4">
        <v>2136001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0</v>
      </c>
      <c r="B8" s="24" t="s">
        <v>25</v>
      </c>
      <c r="C8" s="25">
        <v>0</v>
      </c>
      <c r="D8" s="57"/>
      <c r="E8" s="23">
        <v>4</v>
      </c>
      <c r="F8" s="24" t="s">
        <v>177</v>
      </c>
      <c r="G8" s="25">
        <v>150</v>
      </c>
      <c r="H8" s="57"/>
      <c r="I8" s="23">
        <v>0</v>
      </c>
      <c r="J8" s="24" t="s">
        <v>25</v>
      </c>
      <c r="K8" s="25">
        <v>0</v>
      </c>
      <c r="L8" s="57"/>
      <c r="M8" s="23">
        <v>0</v>
      </c>
      <c r="N8" s="24" t="s">
        <v>25</v>
      </c>
      <c r="O8" s="25">
        <v>0</v>
      </c>
      <c r="P8" s="57"/>
      <c r="Q8" s="23">
        <v>0</v>
      </c>
      <c r="R8" s="24" t="s">
        <v>25</v>
      </c>
      <c r="S8" s="25">
        <v>0</v>
      </c>
      <c r="T8" s="57"/>
      <c r="U8" s="23">
        <v>3</v>
      </c>
      <c r="V8" s="24" t="s">
        <v>177</v>
      </c>
      <c r="W8" s="25">
        <v>200</v>
      </c>
      <c r="X8" s="57"/>
      <c r="AA8" s="4">
        <v>2131004</v>
      </c>
      <c r="AB8" s="4">
        <v>2132003</v>
      </c>
      <c r="AC8" s="4">
        <v>0</v>
      </c>
      <c r="AD8" s="4">
        <v>2134003</v>
      </c>
      <c r="AE8" s="4">
        <v>2135004</v>
      </c>
      <c r="AF8" s="4">
        <v>0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/>
      <c r="B10" s="24"/>
      <c r="C10" s="25"/>
      <c r="D10" s="57"/>
      <c r="E10" s="23"/>
      <c r="F10" s="24"/>
      <c r="G10" s="25"/>
      <c r="H10" s="57"/>
      <c r="I10" s="23"/>
      <c r="J10" s="24"/>
      <c r="K10" s="25"/>
      <c r="L10" s="57"/>
      <c r="M10" s="23"/>
      <c r="N10" s="24"/>
      <c r="O10" s="25"/>
      <c r="P10" s="57"/>
      <c r="Q10" s="23"/>
      <c r="R10" s="24"/>
      <c r="S10" s="25"/>
      <c r="T10" s="57"/>
      <c r="U10" s="23"/>
      <c r="V10" s="24"/>
      <c r="W10" s="25"/>
      <c r="X10" s="57"/>
      <c r="AA10" s="4">
        <v>0</v>
      </c>
      <c r="AB10" s="4">
        <v>0</v>
      </c>
      <c r="AC10" s="4">
        <v>0</v>
      </c>
      <c r="AD10" s="4">
        <v>0</v>
      </c>
      <c r="AE10" s="4">
        <v>2135005</v>
      </c>
      <c r="AF10" s="4">
        <v>0</v>
      </c>
    </row>
    <row r="11" spans="1:32" ht="15" customHeight="1" x14ac:dyDescent="0.15">
      <c r="A11" s="26"/>
      <c r="B11" s="27"/>
      <c r="C11" s="28"/>
      <c r="D11" s="58"/>
      <c r="E11" s="26"/>
      <c r="F11" s="27"/>
      <c r="G11" s="28"/>
      <c r="H11" s="58"/>
      <c r="I11" s="26"/>
      <c r="J11" s="27"/>
      <c r="K11" s="28"/>
      <c r="L11" s="58"/>
      <c r="M11" s="26"/>
      <c r="N11" s="27"/>
      <c r="O11" s="28"/>
      <c r="P11" s="58"/>
      <c r="Q11" s="26"/>
      <c r="R11" s="27"/>
      <c r="S11" s="28"/>
      <c r="T11" s="58"/>
      <c r="U11" s="26"/>
      <c r="V11" s="27"/>
      <c r="W11" s="28"/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2450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6750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600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900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1450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12300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79" priority="11">
      <formula>D6&lt;C6</formula>
    </cfRule>
    <cfRule type="expression" dxfId="178" priority="12">
      <formula>D6&gt;C6</formula>
    </cfRule>
  </conditionalFormatting>
  <conditionalFormatting sqref="H6:H41">
    <cfRule type="expression" dxfId="177" priority="9">
      <formula>H6&lt;G6</formula>
    </cfRule>
    <cfRule type="expression" dxfId="176" priority="10">
      <formula>H6&gt;G6</formula>
    </cfRule>
  </conditionalFormatting>
  <conditionalFormatting sqref="L6:L41">
    <cfRule type="expression" dxfId="175" priority="7">
      <formula>L6&lt;K6</formula>
    </cfRule>
    <cfRule type="expression" dxfId="174" priority="8">
      <formula>L6&gt;K6</formula>
    </cfRule>
  </conditionalFormatting>
  <conditionalFormatting sqref="P6:P41">
    <cfRule type="expression" dxfId="173" priority="5">
      <formula>P6&lt;O6</formula>
    </cfRule>
    <cfRule type="expression" dxfId="172" priority="6">
      <formula>P6&gt;O6</formula>
    </cfRule>
  </conditionalFormatting>
  <conditionalFormatting sqref="T6:T41">
    <cfRule type="expression" dxfId="171" priority="3">
      <formula>T6&lt;S6</formula>
    </cfRule>
    <cfRule type="expression" dxfId="170" priority="4">
      <formula>T6&gt;S6</formula>
    </cfRule>
  </conditionalFormatting>
  <conditionalFormatting sqref="X6:X41">
    <cfRule type="expression" dxfId="169" priority="1">
      <formula>X6&lt;W6</formula>
    </cfRule>
    <cfRule type="expression" dxfId="16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178</v>
      </c>
      <c r="C4" s="15" t="s">
        <v>179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178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180</v>
      </c>
      <c r="C6" s="25">
        <v>4050</v>
      </c>
      <c r="D6" s="57"/>
      <c r="E6" s="23">
        <v>3</v>
      </c>
      <c r="F6" s="24" t="s">
        <v>181</v>
      </c>
      <c r="G6" s="25">
        <v>350</v>
      </c>
      <c r="H6" s="57"/>
      <c r="I6" s="23">
        <v>2</v>
      </c>
      <c r="J6" s="24" t="s">
        <v>454</v>
      </c>
      <c r="K6" s="25">
        <v>2650</v>
      </c>
      <c r="L6" s="57"/>
      <c r="M6" s="23">
        <v>4</v>
      </c>
      <c r="N6" s="24" t="s">
        <v>186</v>
      </c>
      <c r="O6" s="25">
        <v>500</v>
      </c>
      <c r="P6" s="57"/>
      <c r="Q6" s="23">
        <v>3</v>
      </c>
      <c r="R6" s="24" t="s">
        <v>183</v>
      </c>
      <c r="S6" s="25">
        <v>200</v>
      </c>
      <c r="T6" s="57"/>
      <c r="U6" s="23">
        <v>2</v>
      </c>
      <c r="V6" s="24" t="s">
        <v>188</v>
      </c>
      <c r="W6" s="25">
        <v>700</v>
      </c>
      <c r="X6" s="57"/>
      <c r="AA6" s="4">
        <v>2141001</v>
      </c>
      <c r="AB6" s="4">
        <v>2142003</v>
      </c>
      <c r="AC6" s="4">
        <v>2143002</v>
      </c>
      <c r="AD6" s="4">
        <v>2144003</v>
      </c>
      <c r="AE6" s="4">
        <v>2145003</v>
      </c>
      <c r="AF6" s="4">
        <v>2146001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147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184</v>
      </c>
      <c r="C8" s="25">
        <v>1850</v>
      </c>
      <c r="D8" s="57"/>
      <c r="E8" s="23">
        <v>4</v>
      </c>
      <c r="F8" s="24" t="s">
        <v>185</v>
      </c>
      <c r="G8" s="25">
        <v>700</v>
      </c>
      <c r="H8" s="57"/>
      <c r="I8" s="23">
        <v>3</v>
      </c>
      <c r="J8" s="24" t="s">
        <v>180</v>
      </c>
      <c r="K8" s="25">
        <v>3100</v>
      </c>
      <c r="L8" s="57"/>
      <c r="M8" s="23">
        <v>7</v>
      </c>
      <c r="N8" s="24" t="s">
        <v>180</v>
      </c>
      <c r="O8" s="25">
        <v>500</v>
      </c>
      <c r="P8" s="57"/>
      <c r="Q8" s="23">
        <v>6</v>
      </c>
      <c r="R8" s="24" t="s">
        <v>187</v>
      </c>
      <c r="S8" s="25">
        <v>200</v>
      </c>
      <c r="T8" s="57"/>
      <c r="U8" s="23">
        <v>5</v>
      </c>
      <c r="V8" s="24" t="s">
        <v>190</v>
      </c>
      <c r="W8" s="25">
        <v>150</v>
      </c>
      <c r="X8" s="57"/>
      <c r="AA8" s="4">
        <v>2141003</v>
      </c>
      <c r="AB8" s="4">
        <v>2142004</v>
      </c>
      <c r="AC8" s="4">
        <v>2143003</v>
      </c>
      <c r="AD8" s="4">
        <v>2144004</v>
      </c>
      <c r="AE8" s="4">
        <v>2145006</v>
      </c>
      <c r="AF8" s="4">
        <v>2146002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33</v>
      </c>
      <c r="S9" s="28">
        <v>0</v>
      </c>
      <c r="T9" s="58"/>
      <c r="U9" s="26" t="s">
        <v>23</v>
      </c>
      <c r="V9" s="27" t="s">
        <v>191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4</v>
      </c>
      <c r="B10" s="24" t="s">
        <v>189</v>
      </c>
      <c r="C10" s="25">
        <v>1800</v>
      </c>
      <c r="D10" s="57"/>
      <c r="E10" s="23">
        <v>6</v>
      </c>
      <c r="F10" s="24" t="s">
        <v>192</v>
      </c>
      <c r="G10" s="25">
        <v>50</v>
      </c>
      <c r="H10" s="57"/>
      <c r="I10" s="23">
        <v>7</v>
      </c>
      <c r="J10" s="24" t="s">
        <v>184</v>
      </c>
      <c r="K10" s="25">
        <v>1950</v>
      </c>
      <c r="L10" s="57"/>
      <c r="M10" s="23">
        <v>8</v>
      </c>
      <c r="N10" s="24" t="s">
        <v>188</v>
      </c>
      <c r="O10" s="25">
        <v>50</v>
      </c>
      <c r="P10" s="57"/>
      <c r="Q10" s="23">
        <v>7</v>
      </c>
      <c r="R10" s="24" t="s">
        <v>186</v>
      </c>
      <c r="S10" s="25">
        <v>750</v>
      </c>
      <c r="T10" s="57"/>
      <c r="U10" s="23">
        <v>6</v>
      </c>
      <c r="V10" s="24" t="s">
        <v>186</v>
      </c>
      <c r="W10" s="25">
        <v>750</v>
      </c>
      <c r="X10" s="57"/>
      <c r="AA10" s="4">
        <v>2141004</v>
      </c>
      <c r="AB10" s="4">
        <v>2142005</v>
      </c>
      <c r="AC10" s="4">
        <v>2143004</v>
      </c>
      <c r="AD10" s="4">
        <v>2144007</v>
      </c>
      <c r="AE10" s="4">
        <v>2145007</v>
      </c>
      <c r="AF10" s="4">
        <v>2146005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193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5</v>
      </c>
      <c r="B12" s="24" t="s">
        <v>182</v>
      </c>
      <c r="C12" s="25">
        <v>2000</v>
      </c>
      <c r="D12" s="57"/>
      <c r="E12" s="23">
        <v>7</v>
      </c>
      <c r="F12" s="24" t="s">
        <v>194</v>
      </c>
      <c r="G12" s="25">
        <v>200</v>
      </c>
      <c r="H12" s="57"/>
      <c r="I12" s="23">
        <v>8</v>
      </c>
      <c r="J12" s="24" t="s">
        <v>195</v>
      </c>
      <c r="K12" s="25">
        <v>2100</v>
      </c>
      <c r="L12" s="57"/>
      <c r="M12" s="23">
        <v>9</v>
      </c>
      <c r="N12" s="24" t="s">
        <v>190</v>
      </c>
      <c r="O12" s="25">
        <v>150</v>
      </c>
      <c r="P12" s="57"/>
      <c r="Q12" s="23">
        <v>9</v>
      </c>
      <c r="R12" s="24" t="s">
        <v>188</v>
      </c>
      <c r="S12" s="25">
        <v>250</v>
      </c>
      <c r="T12" s="57"/>
      <c r="U12" s="23">
        <v>7</v>
      </c>
      <c r="V12" s="24" t="s">
        <v>192</v>
      </c>
      <c r="W12" s="25">
        <v>50</v>
      </c>
      <c r="X12" s="57"/>
      <c r="AA12" s="4">
        <v>2141005</v>
      </c>
      <c r="AB12" s="4">
        <v>2142006</v>
      </c>
      <c r="AC12" s="4">
        <v>2143007</v>
      </c>
      <c r="AD12" s="4">
        <v>0</v>
      </c>
      <c r="AE12" s="4">
        <v>2145009</v>
      </c>
      <c r="AF12" s="4">
        <v>2146006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191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193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8</v>
      </c>
      <c r="F14" s="24" t="s">
        <v>188</v>
      </c>
      <c r="G14" s="25">
        <v>100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13</v>
      </c>
      <c r="R14" s="24" t="s">
        <v>180</v>
      </c>
      <c r="S14" s="25">
        <v>850</v>
      </c>
      <c r="T14" s="57"/>
      <c r="U14" s="23">
        <v>9</v>
      </c>
      <c r="V14" s="24" t="s">
        <v>196</v>
      </c>
      <c r="W14" s="25">
        <v>350</v>
      </c>
      <c r="X14" s="57"/>
      <c r="AA14" s="4">
        <v>0</v>
      </c>
      <c r="AB14" s="4">
        <v>2142007</v>
      </c>
      <c r="AC14" s="4">
        <v>2143008</v>
      </c>
      <c r="AD14" s="4">
        <v>0</v>
      </c>
      <c r="AE14" s="4">
        <v>2145013</v>
      </c>
      <c r="AF14" s="4">
        <v>2146007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33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10</v>
      </c>
      <c r="F16" s="24" t="s">
        <v>196</v>
      </c>
      <c r="G16" s="25">
        <v>100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15</v>
      </c>
      <c r="R16" s="24" t="s">
        <v>196</v>
      </c>
      <c r="S16" s="25">
        <v>200</v>
      </c>
      <c r="T16" s="57"/>
      <c r="U16" s="23">
        <v>0</v>
      </c>
      <c r="V16" s="24" t="s">
        <v>25</v>
      </c>
      <c r="W16" s="25">
        <v>0</v>
      </c>
      <c r="X16" s="57"/>
      <c r="AA16" s="4">
        <v>0</v>
      </c>
      <c r="AB16" s="4">
        <v>0</v>
      </c>
      <c r="AC16" s="4">
        <v>0</v>
      </c>
      <c r="AD16" s="4">
        <v>0</v>
      </c>
      <c r="AE16" s="4">
        <v>2145015</v>
      </c>
      <c r="AF16" s="4">
        <v>0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33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33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9700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1500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9800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1200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2450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2000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26650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67" priority="11">
      <formula>D6&lt;C6</formula>
    </cfRule>
    <cfRule type="expression" dxfId="166" priority="12">
      <formula>D6&gt;C6</formula>
    </cfRule>
  </conditionalFormatting>
  <conditionalFormatting sqref="H6:H41">
    <cfRule type="expression" dxfId="165" priority="9">
      <formula>H6&lt;G6</formula>
    </cfRule>
    <cfRule type="expression" dxfId="164" priority="10">
      <formula>H6&gt;G6</formula>
    </cfRule>
  </conditionalFormatting>
  <conditionalFormatting sqref="L6:L41">
    <cfRule type="expression" dxfId="163" priority="7">
      <formula>L6&lt;K6</formula>
    </cfRule>
    <cfRule type="expression" dxfId="162" priority="8">
      <formula>L6&gt;K6</formula>
    </cfRule>
  </conditionalFormatting>
  <conditionalFormatting sqref="P6:P41">
    <cfRule type="expression" dxfId="161" priority="5">
      <formula>P6&lt;O6</formula>
    </cfRule>
    <cfRule type="expression" dxfId="160" priority="6">
      <formula>P6&gt;O6</formula>
    </cfRule>
  </conditionalFormatting>
  <conditionalFormatting sqref="T6:T41">
    <cfRule type="expression" dxfId="159" priority="3">
      <formula>T6&lt;S6</formula>
    </cfRule>
    <cfRule type="expression" dxfId="158" priority="4">
      <formula>T6&gt;S6</formula>
    </cfRule>
  </conditionalFormatting>
  <conditionalFormatting sqref="X6:X41">
    <cfRule type="expression" dxfId="157" priority="1">
      <formula>X6&lt;W6</formula>
    </cfRule>
    <cfRule type="expression" dxfId="15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197</v>
      </c>
      <c r="C4" s="15" t="s">
        <v>198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197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199</v>
      </c>
      <c r="C6" s="25">
        <v>3650</v>
      </c>
      <c r="D6" s="57"/>
      <c r="E6" s="23">
        <v>1</v>
      </c>
      <c r="F6" s="24" t="s">
        <v>199</v>
      </c>
      <c r="G6" s="25">
        <v>750</v>
      </c>
      <c r="H6" s="57"/>
      <c r="I6" s="23">
        <v>2</v>
      </c>
      <c r="J6" s="24" t="s">
        <v>449</v>
      </c>
      <c r="K6" s="25">
        <v>3850</v>
      </c>
      <c r="L6" s="57"/>
      <c r="M6" s="23">
        <v>1</v>
      </c>
      <c r="N6" s="24" t="s">
        <v>200</v>
      </c>
      <c r="O6" s="25">
        <v>700</v>
      </c>
      <c r="P6" s="57"/>
      <c r="Q6" s="23">
        <v>1</v>
      </c>
      <c r="R6" s="24" t="s">
        <v>201</v>
      </c>
      <c r="S6" s="25">
        <v>400</v>
      </c>
      <c r="T6" s="57"/>
      <c r="U6" s="23">
        <v>1</v>
      </c>
      <c r="V6" s="24" t="s">
        <v>201</v>
      </c>
      <c r="W6" s="25">
        <v>1050</v>
      </c>
      <c r="X6" s="57"/>
      <c r="AA6" s="4">
        <v>2151001</v>
      </c>
      <c r="AB6" s="4">
        <v>2152001</v>
      </c>
      <c r="AC6" s="4">
        <v>2153001</v>
      </c>
      <c r="AD6" s="4">
        <v>2154001</v>
      </c>
      <c r="AE6" s="4">
        <v>2155001</v>
      </c>
      <c r="AF6" s="4">
        <v>2156001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204</v>
      </c>
      <c r="C8" s="25">
        <v>1600</v>
      </c>
      <c r="D8" s="57"/>
      <c r="E8" s="23">
        <v>8</v>
      </c>
      <c r="F8" s="24" t="s">
        <v>202</v>
      </c>
      <c r="G8" s="25">
        <v>100</v>
      </c>
      <c r="H8" s="57"/>
      <c r="I8" s="23">
        <v>3</v>
      </c>
      <c r="J8" s="24" t="s">
        <v>213</v>
      </c>
      <c r="K8" s="25">
        <v>2350</v>
      </c>
      <c r="L8" s="57"/>
      <c r="M8" s="23">
        <v>2</v>
      </c>
      <c r="N8" s="24" t="s">
        <v>203</v>
      </c>
      <c r="O8" s="25">
        <v>700</v>
      </c>
      <c r="P8" s="57"/>
      <c r="Q8" s="23">
        <v>3</v>
      </c>
      <c r="R8" s="24" t="s">
        <v>206</v>
      </c>
      <c r="S8" s="25">
        <v>200</v>
      </c>
      <c r="T8" s="57"/>
      <c r="U8" s="23">
        <v>3</v>
      </c>
      <c r="V8" s="24" t="s">
        <v>206</v>
      </c>
      <c r="W8" s="25">
        <v>450</v>
      </c>
      <c r="X8" s="57"/>
      <c r="AA8" s="4">
        <v>2151002</v>
      </c>
      <c r="AB8" s="4">
        <v>2152008</v>
      </c>
      <c r="AC8" s="4">
        <v>2153002</v>
      </c>
      <c r="AD8" s="4">
        <v>2154002</v>
      </c>
      <c r="AE8" s="4">
        <v>2155002</v>
      </c>
      <c r="AF8" s="4">
        <v>2156002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5</v>
      </c>
      <c r="B10" s="24" t="s">
        <v>207</v>
      </c>
      <c r="C10" s="25">
        <v>1350</v>
      </c>
      <c r="D10" s="57"/>
      <c r="E10" s="23">
        <v>11</v>
      </c>
      <c r="F10" s="24" t="s">
        <v>205</v>
      </c>
      <c r="G10" s="25">
        <v>150</v>
      </c>
      <c r="H10" s="57"/>
      <c r="I10" s="23">
        <v>4</v>
      </c>
      <c r="J10" s="24" t="s">
        <v>204</v>
      </c>
      <c r="K10" s="25">
        <v>1400</v>
      </c>
      <c r="L10" s="57"/>
      <c r="M10" s="23">
        <v>3</v>
      </c>
      <c r="N10" s="24" t="s">
        <v>205</v>
      </c>
      <c r="O10" s="25">
        <v>100</v>
      </c>
      <c r="P10" s="57"/>
      <c r="Q10" s="23">
        <v>5</v>
      </c>
      <c r="R10" s="24" t="s">
        <v>205</v>
      </c>
      <c r="S10" s="25">
        <v>200</v>
      </c>
      <c r="T10" s="57"/>
      <c r="U10" s="23">
        <v>5</v>
      </c>
      <c r="V10" s="24" t="s">
        <v>205</v>
      </c>
      <c r="W10" s="25">
        <v>550</v>
      </c>
      <c r="X10" s="57"/>
      <c r="AA10" s="4">
        <v>2151003</v>
      </c>
      <c r="AB10" s="4">
        <v>2152011</v>
      </c>
      <c r="AC10" s="4">
        <v>2153003</v>
      </c>
      <c r="AD10" s="4">
        <v>2154003</v>
      </c>
      <c r="AE10" s="4">
        <v>2155003</v>
      </c>
      <c r="AF10" s="4">
        <v>2156003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6</v>
      </c>
      <c r="B12" s="24" t="s">
        <v>203</v>
      </c>
      <c r="C12" s="25">
        <v>2300</v>
      </c>
      <c r="D12" s="57"/>
      <c r="E12" s="23">
        <v>12</v>
      </c>
      <c r="F12" s="24" t="s">
        <v>208</v>
      </c>
      <c r="G12" s="25">
        <v>200</v>
      </c>
      <c r="H12" s="57"/>
      <c r="I12" s="23">
        <v>8</v>
      </c>
      <c r="J12" s="24" t="s">
        <v>209</v>
      </c>
      <c r="K12" s="25">
        <v>1350</v>
      </c>
      <c r="L12" s="57"/>
      <c r="M12" s="23">
        <v>6</v>
      </c>
      <c r="N12" s="24" t="s">
        <v>208</v>
      </c>
      <c r="O12" s="25">
        <v>100</v>
      </c>
      <c r="P12" s="57"/>
      <c r="Q12" s="23">
        <v>6</v>
      </c>
      <c r="R12" s="24" t="s">
        <v>210</v>
      </c>
      <c r="S12" s="25">
        <v>350</v>
      </c>
      <c r="T12" s="57"/>
      <c r="U12" s="23">
        <v>7</v>
      </c>
      <c r="V12" s="24" t="s">
        <v>210</v>
      </c>
      <c r="W12" s="25">
        <v>650</v>
      </c>
      <c r="X12" s="57"/>
      <c r="AA12" s="4">
        <v>2151005</v>
      </c>
      <c r="AB12" s="4">
        <v>2152012</v>
      </c>
      <c r="AC12" s="4">
        <v>2153004</v>
      </c>
      <c r="AD12" s="4">
        <v>2154006</v>
      </c>
      <c r="AE12" s="4">
        <v>2155005</v>
      </c>
      <c r="AF12" s="4">
        <v>2156005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33</v>
      </c>
      <c r="S13" s="28">
        <v>0</v>
      </c>
      <c r="T13" s="58"/>
      <c r="U13" s="26" t="s">
        <v>23</v>
      </c>
      <c r="V13" s="27" t="s">
        <v>33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10</v>
      </c>
      <c r="B14" s="24" t="s">
        <v>213</v>
      </c>
      <c r="C14" s="25">
        <v>2900</v>
      </c>
      <c r="D14" s="57"/>
      <c r="E14" s="23">
        <v>0</v>
      </c>
      <c r="F14" s="24" t="s">
        <v>25</v>
      </c>
      <c r="G14" s="25">
        <v>0</v>
      </c>
      <c r="H14" s="57"/>
      <c r="I14" s="23">
        <v>9</v>
      </c>
      <c r="J14" s="24" t="s">
        <v>211</v>
      </c>
      <c r="K14" s="25">
        <v>2150</v>
      </c>
      <c r="L14" s="57"/>
      <c r="M14" s="23">
        <v>0</v>
      </c>
      <c r="N14" s="24" t="s">
        <v>25</v>
      </c>
      <c r="O14" s="25">
        <v>0</v>
      </c>
      <c r="P14" s="57"/>
      <c r="Q14" s="23">
        <v>10</v>
      </c>
      <c r="R14" s="24" t="s">
        <v>214</v>
      </c>
      <c r="S14" s="25">
        <v>350</v>
      </c>
      <c r="T14" s="57"/>
      <c r="U14" s="23">
        <v>9</v>
      </c>
      <c r="V14" s="24" t="s">
        <v>214</v>
      </c>
      <c r="W14" s="25">
        <v>1000</v>
      </c>
      <c r="X14" s="57"/>
      <c r="AA14" s="4">
        <v>2151006</v>
      </c>
      <c r="AB14" s="4">
        <v>0</v>
      </c>
      <c r="AC14" s="4">
        <v>2153008</v>
      </c>
      <c r="AD14" s="4">
        <v>0</v>
      </c>
      <c r="AE14" s="4">
        <v>2155006</v>
      </c>
      <c r="AF14" s="4">
        <v>2156006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212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33</v>
      </c>
      <c r="S15" s="28">
        <v>0</v>
      </c>
      <c r="T15" s="58"/>
      <c r="U15" s="26" t="s">
        <v>23</v>
      </c>
      <c r="V15" s="27" t="s">
        <v>33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13</v>
      </c>
      <c r="B16" s="24" t="s">
        <v>215</v>
      </c>
      <c r="C16" s="25">
        <v>1850</v>
      </c>
      <c r="D16" s="57"/>
      <c r="E16" s="23">
        <v>0</v>
      </c>
      <c r="F16" s="24" t="s">
        <v>25</v>
      </c>
      <c r="G16" s="25">
        <v>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13</v>
      </c>
      <c r="R16" s="24" t="s">
        <v>208</v>
      </c>
      <c r="S16" s="25">
        <v>350</v>
      </c>
      <c r="T16" s="57"/>
      <c r="U16" s="23">
        <v>13</v>
      </c>
      <c r="V16" s="24" t="s">
        <v>208</v>
      </c>
      <c r="W16" s="25">
        <v>850</v>
      </c>
      <c r="X16" s="57"/>
      <c r="AA16" s="4">
        <v>2151007</v>
      </c>
      <c r="AB16" s="4">
        <v>0</v>
      </c>
      <c r="AC16" s="4">
        <v>2153009</v>
      </c>
      <c r="AD16" s="4">
        <v>0</v>
      </c>
      <c r="AE16" s="4">
        <v>2155007</v>
      </c>
      <c r="AF16" s="4">
        <v>2156007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  <c r="AA18" s="4">
        <v>2151010</v>
      </c>
      <c r="AB18" s="4">
        <v>0</v>
      </c>
      <c r="AC18" s="4">
        <v>0</v>
      </c>
      <c r="AD18" s="4">
        <v>0</v>
      </c>
      <c r="AE18" s="4">
        <v>2155010</v>
      </c>
      <c r="AF18" s="4">
        <v>2156009</v>
      </c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  <c r="AA20" s="4">
        <v>2151013</v>
      </c>
      <c r="AB20" s="4">
        <v>0</v>
      </c>
      <c r="AC20" s="4">
        <v>0</v>
      </c>
      <c r="AD20" s="4">
        <v>0</v>
      </c>
      <c r="AE20" s="4">
        <v>2155013</v>
      </c>
      <c r="AF20" s="4">
        <v>2156013</v>
      </c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13650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1200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11100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1600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1850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4550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33950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55" priority="11">
      <formula>D6&lt;C6</formula>
    </cfRule>
    <cfRule type="expression" dxfId="154" priority="12">
      <formula>D6&gt;C6</formula>
    </cfRule>
  </conditionalFormatting>
  <conditionalFormatting sqref="H6:H41">
    <cfRule type="expression" dxfId="153" priority="9">
      <formula>H6&lt;G6</formula>
    </cfRule>
    <cfRule type="expression" dxfId="152" priority="10">
      <formula>H6&gt;G6</formula>
    </cfRule>
  </conditionalFormatting>
  <conditionalFormatting sqref="L6:L41">
    <cfRule type="expression" dxfId="151" priority="7">
      <formula>L6&lt;K6</formula>
    </cfRule>
    <cfRule type="expression" dxfId="150" priority="8">
      <formula>L6&gt;K6</formula>
    </cfRule>
  </conditionalFormatting>
  <conditionalFormatting sqref="P6:P41">
    <cfRule type="expression" dxfId="149" priority="5">
      <formula>P6&lt;O6</formula>
    </cfRule>
    <cfRule type="expression" dxfId="148" priority="6">
      <formula>P6&gt;O6</formula>
    </cfRule>
  </conditionalFormatting>
  <conditionalFormatting sqref="T6:T41">
    <cfRule type="expression" dxfId="147" priority="3">
      <formula>T6&lt;S6</formula>
    </cfRule>
    <cfRule type="expression" dxfId="146" priority="4">
      <formula>T6&gt;S6</formula>
    </cfRule>
  </conditionalFormatting>
  <conditionalFormatting sqref="X6:X41">
    <cfRule type="expression" dxfId="145" priority="1">
      <formula>X6&lt;W6</formula>
    </cfRule>
    <cfRule type="expression" dxfId="14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216</v>
      </c>
      <c r="C4" s="15" t="s">
        <v>217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216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2</v>
      </c>
      <c r="B6" s="24" t="s">
        <v>218</v>
      </c>
      <c r="C6" s="25">
        <v>2850</v>
      </c>
      <c r="D6" s="57"/>
      <c r="E6" s="23">
        <v>1</v>
      </c>
      <c r="F6" s="24" t="s">
        <v>219</v>
      </c>
      <c r="G6" s="25">
        <v>300</v>
      </c>
      <c r="H6" s="57"/>
      <c r="I6" s="23">
        <v>2</v>
      </c>
      <c r="J6" s="24" t="s">
        <v>218</v>
      </c>
      <c r="K6" s="25">
        <v>3800</v>
      </c>
      <c r="L6" s="57"/>
      <c r="M6" s="23">
        <v>1</v>
      </c>
      <c r="N6" s="24" t="s">
        <v>220</v>
      </c>
      <c r="O6" s="25">
        <v>650</v>
      </c>
      <c r="P6" s="57"/>
      <c r="Q6" s="23">
        <v>1</v>
      </c>
      <c r="R6" s="24" t="s">
        <v>220</v>
      </c>
      <c r="S6" s="25">
        <v>1150</v>
      </c>
      <c r="T6" s="57"/>
      <c r="U6" s="23">
        <v>3</v>
      </c>
      <c r="V6" s="24" t="s">
        <v>221</v>
      </c>
      <c r="W6" s="25">
        <v>400</v>
      </c>
      <c r="X6" s="57"/>
      <c r="AA6" s="4">
        <v>2161002</v>
      </c>
      <c r="AB6" s="4">
        <v>2162001</v>
      </c>
      <c r="AC6" s="4">
        <v>2163002</v>
      </c>
      <c r="AD6" s="4">
        <v>2164001</v>
      </c>
      <c r="AE6" s="4">
        <v>2165001</v>
      </c>
      <c r="AF6" s="4">
        <v>2166003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33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>
        <v>1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222</v>
      </c>
      <c r="C8" s="25">
        <v>4200</v>
      </c>
      <c r="D8" s="57"/>
      <c r="E8" s="23">
        <v>4</v>
      </c>
      <c r="F8" s="24" t="s">
        <v>223</v>
      </c>
      <c r="G8" s="25">
        <v>300</v>
      </c>
      <c r="H8" s="57"/>
      <c r="I8" s="23">
        <v>3</v>
      </c>
      <c r="J8" s="24" t="s">
        <v>222</v>
      </c>
      <c r="K8" s="25">
        <v>1750</v>
      </c>
      <c r="L8" s="57"/>
      <c r="M8" s="23">
        <v>2</v>
      </c>
      <c r="N8" s="24" t="s">
        <v>218</v>
      </c>
      <c r="O8" s="25">
        <v>350</v>
      </c>
      <c r="P8" s="57"/>
      <c r="Q8" s="23">
        <v>3</v>
      </c>
      <c r="R8" s="24" t="s">
        <v>224</v>
      </c>
      <c r="S8" s="25">
        <v>950</v>
      </c>
      <c r="T8" s="57"/>
      <c r="U8" s="23">
        <v>5</v>
      </c>
      <c r="V8" s="24" t="s">
        <v>225</v>
      </c>
      <c r="W8" s="25">
        <v>200</v>
      </c>
      <c r="X8" s="57"/>
      <c r="AA8" s="4">
        <v>2161003</v>
      </c>
      <c r="AB8" s="4">
        <v>2162004</v>
      </c>
      <c r="AC8" s="4">
        <v>2163003</v>
      </c>
      <c r="AD8" s="4">
        <v>2164002</v>
      </c>
      <c r="AE8" s="4">
        <v>2165003</v>
      </c>
      <c r="AF8" s="4">
        <v>2166005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33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7</v>
      </c>
      <c r="B10" s="24" t="s">
        <v>220</v>
      </c>
      <c r="C10" s="25">
        <v>3250</v>
      </c>
      <c r="D10" s="57"/>
      <c r="E10" s="23">
        <v>6</v>
      </c>
      <c r="F10" s="24" t="s">
        <v>459</v>
      </c>
      <c r="G10" s="25">
        <v>50</v>
      </c>
      <c r="H10" s="57"/>
      <c r="I10" s="23">
        <v>4</v>
      </c>
      <c r="J10" s="24" t="s">
        <v>226</v>
      </c>
      <c r="K10" s="25">
        <v>3050</v>
      </c>
      <c r="L10" s="57"/>
      <c r="M10" s="23">
        <v>3</v>
      </c>
      <c r="N10" s="24" t="s">
        <v>227</v>
      </c>
      <c r="O10" s="25">
        <v>1100</v>
      </c>
      <c r="P10" s="57"/>
      <c r="Q10" s="23">
        <v>5</v>
      </c>
      <c r="R10" s="24" t="s">
        <v>222</v>
      </c>
      <c r="S10" s="25">
        <v>800</v>
      </c>
      <c r="T10" s="57"/>
      <c r="U10" s="23">
        <v>6</v>
      </c>
      <c r="V10" s="24" t="s">
        <v>220</v>
      </c>
      <c r="W10" s="25">
        <v>1950</v>
      </c>
      <c r="X10" s="57"/>
      <c r="AA10" s="4">
        <v>2161007</v>
      </c>
      <c r="AB10" s="4">
        <v>2162006</v>
      </c>
      <c r="AC10" s="4">
        <v>2163004</v>
      </c>
      <c r="AD10" s="4">
        <v>2164003</v>
      </c>
      <c r="AE10" s="4">
        <v>2165005</v>
      </c>
      <c r="AF10" s="4">
        <v>2166006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33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7</v>
      </c>
      <c r="F12" s="24" t="s">
        <v>460</v>
      </c>
      <c r="G12" s="25">
        <v>100</v>
      </c>
      <c r="H12" s="57"/>
      <c r="I12" s="23">
        <v>5</v>
      </c>
      <c r="J12" s="24" t="s">
        <v>228</v>
      </c>
      <c r="K12" s="25">
        <v>2650</v>
      </c>
      <c r="L12" s="57"/>
      <c r="M12" s="23">
        <v>0</v>
      </c>
      <c r="N12" s="24" t="s">
        <v>25</v>
      </c>
      <c r="O12" s="25">
        <v>0</v>
      </c>
      <c r="P12" s="57"/>
      <c r="Q12" s="23">
        <v>0</v>
      </c>
      <c r="R12" s="24" t="s">
        <v>25</v>
      </c>
      <c r="S12" s="25">
        <v>0</v>
      </c>
      <c r="T12" s="57"/>
      <c r="U12" s="23">
        <v>8</v>
      </c>
      <c r="V12" s="24" t="s">
        <v>462</v>
      </c>
      <c r="W12" s="25">
        <v>450</v>
      </c>
      <c r="X12" s="57"/>
      <c r="AA12" s="4">
        <v>2161008</v>
      </c>
      <c r="AB12" s="4">
        <v>0</v>
      </c>
      <c r="AC12" s="4">
        <v>2163005</v>
      </c>
      <c r="AD12" s="4">
        <v>0</v>
      </c>
      <c r="AE12" s="4">
        <v>0</v>
      </c>
      <c r="AF12" s="4">
        <v>0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33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79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8</v>
      </c>
      <c r="F14" s="24" t="s">
        <v>461</v>
      </c>
      <c r="G14" s="25">
        <v>50</v>
      </c>
      <c r="H14" s="57"/>
      <c r="I14" s="23">
        <v>6</v>
      </c>
      <c r="J14" s="24" t="s">
        <v>229</v>
      </c>
      <c r="K14" s="25">
        <v>2650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9</v>
      </c>
      <c r="V14" s="24" t="s">
        <v>460</v>
      </c>
      <c r="W14" s="25">
        <v>700</v>
      </c>
      <c r="X14" s="57"/>
      <c r="AA14" s="4">
        <v>0</v>
      </c>
      <c r="AB14" s="4">
        <v>0</v>
      </c>
      <c r="AC14" s="4">
        <v>2163006</v>
      </c>
      <c r="AD14" s="4">
        <v>0</v>
      </c>
      <c r="AE14" s="4">
        <v>0</v>
      </c>
      <c r="AF14" s="4">
        <v>0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33</v>
      </c>
      <c r="G15" s="28">
        <v>0</v>
      </c>
      <c r="H15" s="58"/>
      <c r="I15" s="26" t="s">
        <v>23</v>
      </c>
      <c r="J15" s="27" t="s">
        <v>230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33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8</v>
      </c>
      <c r="J16" s="24" t="s">
        <v>231</v>
      </c>
      <c r="K16" s="25">
        <v>3400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10</v>
      </c>
      <c r="V16" s="24" t="s">
        <v>461</v>
      </c>
      <c r="W16" s="25">
        <v>200</v>
      </c>
      <c r="X16" s="57"/>
      <c r="AA16" s="4">
        <v>0</v>
      </c>
      <c r="AB16" s="4">
        <v>0</v>
      </c>
      <c r="AC16" s="4">
        <v>2163008</v>
      </c>
      <c r="AD16" s="4">
        <v>0</v>
      </c>
      <c r="AE16" s="4">
        <v>0</v>
      </c>
      <c r="AF16" s="4">
        <v>0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33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10300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800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17300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2100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2900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3900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37300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43" priority="11">
      <formula>D6&lt;C6</formula>
    </cfRule>
    <cfRule type="expression" dxfId="142" priority="12">
      <formula>D6&gt;C6</formula>
    </cfRule>
  </conditionalFormatting>
  <conditionalFormatting sqref="H6:H41">
    <cfRule type="expression" dxfId="141" priority="9">
      <formula>H6&lt;G6</formula>
    </cfRule>
    <cfRule type="expression" dxfId="140" priority="10">
      <formula>H6&gt;G6</formula>
    </cfRule>
  </conditionalFormatting>
  <conditionalFormatting sqref="L6:L41">
    <cfRule type="expression" dxfId="139" priority="7">
      <formula>L6&lt;K6</formula>
    </cfRule>
    <cfRule type="expression" dxfId="138" priority="8">
      <formula>L6&gt;K6</formula>
    </cfRule>
  </conditionalFormatting>
  <conditionalFormatting sqref="P6:P41">
    <cfRule type="expression" dxfId="137" priority="5">
      <formula>P6&lt;O6</formula>
    </cfRule>
    <cfRule type="expression" dxfId="136" priority="6">
      <formula>P6&gt;O6</formula>
    </cfRule>
  </conditionalFormatting>
  <conditionalFormatting sqref="T6:T41">
    <cfRule type="expression" dxfId="135" priority="3">
      <formula>T6&lt;S6</formula>
    </cfRule>
    <cfRule type="expression" dxfId="134" priority="4">
      <formula>T6&gt;S6</formula>
    </cfRule>
  </conditionalFormatting>
  <conditionalFormatting sqref="X6:X41">
    <cfRule type="expression" dxfId="133" priority="1">
      <formula>X6&lt;W6</formula>
    </cfRule>
    <cfRule type="expression" dxfId="13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232</v>
      </c>
      <c r="C4" s="15" t="s">
        <v>233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232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3</v>
      </c>
      <c r="B6" s="24" t="s">
        <v>234</v>
      </c>
      <c r="C6" s="25">
        <v>3900</v>
      </c>
      <c r="D6" s="57"/>
      <c r="E6" s="23">
        <v>4</v>
      </c>
      <c r="F6" s="24" t="s">
        <v>235</v>
      </c>
      <c r="G6" s="25">
        <v>0</v>
      </c>
      <c r="H6" s="57"/>
      <c r="I6" s="23">
        <v>1</v>
      </c>
      <c r="J6" s="24" t="s">
        <v>234</v>
      </c>
      <c r="K6" s="25">
        <v>2900</v>
      </c>
      <c r="L6" s="57"/>
      <c r="M6" s="23">
        <v>3</v>
      </c>
      <c r="N6" s="24" t="s">
        <v>236</v>
      </c>
      <c r="O6" s="25">
        <v>450</v>
      </c>
      <c r="P6" s="57"/>
      <c r="Q6" s="23">
        <v>3</v>
      </c>
      <c r="R6" s="24" t="s">
        <v>236</v>
      </c>
      <c r="S6" s="25">
        <v>800</v>
      </c>
      <c r="T6" s="57"/>
      <c r="U6" s="23">
        <v>3</v>
      </c>
      <c r="V6" s="24" t="s">
        <v>236</v>
      </c>
      <c r="W6" s="25">
        <v>1300</v>
      </c>
      <c r="X6" s="57"/>
      <c r="AA6" s="4">
        <v>2171003</v>
      </c>
      <c r="AB6" s="4">
        <v>2172004</v>
      </c>
      <c r="AC6" s="4">
        <v>2173001</v>
      </c>
      <c r="AD6" s="4">
        <v>2174003</v>
      </c>
      <c r="AE6" s="4">
        <v>2175003</v>
      </c>
      <c r="AF6" s="4">
        <v>2176003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6</v>
      </c>
      <c r="B8" s="24" t="s">
        <v>237</v>
      </c>
      <c r="C8" s="25">
        <v>750</v>
      </c>
      <c r="D8" s="57"/>
      <c r="E8" s="23">
        <v>5</v>
      </c>
      <c r="F8" s="24" t="s">
        <v>236</v>
      </c>
      <c r="G8" s="25">
        <v>300</v>
      </c>
      <c r="H8" s="57"/>
      <c r="I8" s="23">
        <v>0</v>
      </c>
      <c r="J8" s="24" t="s">
        <v>25</v>
      </c>
      <c r="K8" s="25">
        <v>0</v>
      </c>
      <c r="L8" s="57"/>
      <c r="M8" s="23">
        <v>6</v>
      </c>
      <c r="N8" s="24" t="s">
        <v>238</v>
      </c>
      <c r="O8" s="25">
        <v>100</v>
      </c>
      <c r="P8" s="57"/>
      <c r="Q8" s="23">
        <v>6</v>
      </c>
      <c r="R8" s="24" t="s">
        <v>238</v>
      </c>
      <c r="S8" s="25">
        <v>150</v>
      </c>
      <c r="T8" s="57"/>
      <c r="U8" s="23">
        <v>6</v>
      </c>
      <c r="V8" s="24" t="s">
        <v>238</v>
      </c>
      <c r="W8" s="25">
        <v>300</v>
      </c>
      <c r="X8" s="57"/>
      <c r="AA8" s="4">
        <v>2171006</v>
      </c>
      <c r="AB8" s="4">
        <v>2172005</v>
      </c>
      <c r="AC8" s="4">
        <v>0</v>
      </c>
      <c r="AD8" s="4">
        <v>2174006</v>
      </c>
      <c r="AE8" s="4">
        <v>2175006</v>
      </c>
      <c r="AF8" s="4">
        <v>2176006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33</v>
      </c>
      <c r="O9" s="28">
        <v>0</v>
      </c>
      <c r="P9" s="58"/>
      <c r="Q9" s="26" t="s">
        <v>23</v>
      </c>
      <c r="R9" s="27" t="s">
        <v>33</v>
      </c>
      <c r="S9" s="28">
        <v>0</v>
      </c>
      <c r="T9" s="58"/>
      <c r="U9" s="26" t="s">
        <v>23</v>
      </c>
      <c r="V9" s="27" t="s">
        <v>33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6</v>
      </c>
      <c r="F10" s="24" t="s">
        <v>238</v>
      </c>
      <c r="G10" s="25">
        <v>50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8</v>
      </c>
      <c r="V10" s="24" t="s">
        <v>235</v>
      </c>
      <c r="W10" s="25">
        <v>50</v>
      </c>
      <c r="X10" s="57"/>
      <c r="AA10" s="4">
        <v>0</v>
      </c>
      <c r="AB10" s="4">
        <v>2172006</v>
      </c>
      <c r="AC10" s="4">
        <v>0</v>
      </c>
      <c r="AD10" s="4">
        <v>0</v>
      </c>
      <c r="AE10" s="4">
        <v>0</v>
      </c>
      <c r="AF10" s="4">
        <v>2176008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33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4650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350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2900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550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950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1650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11050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31" priority="11">
      <formula>D6&lt;C6</formula>
    </cfRule>
    <cfRule type="expression" dxfId="130" priority="12">
      <formula>D6&gt;C6</formula>
    </cfRule>
  </conditionalFormatting>
  <conditionalFormatting sqref="H6:H41">
    <cfRule type="expression" dxfId="129" priority="9">
      <formula>H6&lt;G6</formula>
    </cfRule>
    <cfRule type="expression" dxfId="128" priority="10">
      <formula>H6&gt;G6</formula>
    </cfRule>
  </conditionalFormatting>
  <conditionalFormatting sqref="L6:L41">
    <cfRule type="expression" dxfId="127" priority="7">
      <formula>L6&lt;K6</formula>
    </cfRule>
    <cfRule type="expression" dxfId="126" priority="8">
      <formula>L6&gt;K6</formula>
    </cfRule>
  </conditionalFormatting>
  <conditionalFormatting sqref="P6:P41">
    <cfRule type="expression" dxfId="125" priority="5">
      <formula>P6&lt;O6</formula>
    </cfRule>
    <cfRule type="expression" dxfId="124" priority="6">
      <formula>P6&gt;O6</formula>
    </cfRule>
  </conditionalFormatting>
  <conditionalFormatting sqref="T6:T41">
    <cfRule type="expression" dxfId="123" priority="3">
      <formula>T6&lt;S6</formula>
    </cfRule>
    <cfRule type="expression" dxfId="122" priority="4">
      <formula>T6&gt;S6</formula>
    </cfRule>
  </conditionalFormatting>
  <conditionalFormatting sqref="X6:X41">
    <cfRule type="expression" dxfId="121" priority="1">
      <formula>X6&lt;W6</formula>
    </cfRule>
    <cfRule type="expression" dxfId="12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239</v>
      </c>
      <c r="C4" s="15" t="s">
        <v>240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239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241</v>
      </c>
      <c r="C6" s="25">
        <v>1500</v>
      </c>
      <c r="D6" s="57"/>
      <c r="E6" s="23">
        <v>4</v>
      </c>
      <c r="F6" s="24" t="s">
        <v>242</v>
      </c>
      <c r="G6" s="25">
        <v>100</v>
      </c>
      <c r="H6" s="57"/>
      <c r="I6" s="23">
        <v>1</v>
      </c>
      <c r="J6" s="24" t="s">
        <v>243</v>
      </c>
      <c r="K6" s="25">
        <v>4450</v>
      </c>
      <c r="L6" s="57"/>
      <c r="M6" s="23">
        <v>4</v>
      </c>
      <c r="N6" s="24" t="s">
        <v>242</v>
      </c>
      <c r="O6" s="25">
        <v>150</v>
      </c>
      <c r="P6" s="57"/>
      <c r="Q6" s="23">
        <v>1</v>
      </c>
      <c r="R6" s="24" t="s">
        <v>242</v>
      </c>
      <c r="S6" s="25">
        <v>350</v>
      </c>
      <c r="T6" s="57"/>
      <c r="U6" s="23">
        <v>1</v>
      </c>
      <c r="V6" s="24" t="s">
        <v>242</v>
      </c>
      <c r="W6" s="25">
        <v>300</v>
      </c>
      <c r="X6" s="57"/>
      <c r="AA6" s="4">
        <v>2181001</v>
      </c>
      <c r="AB6" s="4">
        <v>2182004</v>
      </c>
      <c r="AC6" s="4">
        <v>2183001</v>
      </c>
      <c r="AD6" s="4">
        <v>2184004</v>
      </c>
      <c r="AE6" s="4">
        <v>2185001</v>
      </c>
      <c r="AF6" s="4">
        <v>2186001</v>
      </c>
    </row>
    <row r="7" spans="1:32" ht="15" customHeight="1" x14ac:dyDescent="0.15">
      <c r="A7" s="26" t="s">
        <v>23</v>
      </c>
      <c r="B7" s="27" t="s">
        <v>33</v>
      </c>
      <c r="C7" s="28">
        <v>0</v>
      </c>
      <c r="D7" s="58"/>
      <c r="E7" s="26" t="s">
        <v>23</v>
      </c>
      <c r="F7" s="27" t="s">
        <v>101</v>
      </c>
      <c r="G7" s="28">
        <v>0</v>
      </c>
      <c r="H7" s="58"/>
      <c r="I7" s="26" t="s">
        <v>23</v>
      </c>
      <c r="J7" s="27" t="s">
        <v>24</v>
      </c>
      <c r="K7" s="28">
        <v>0</v>
      </c>
      <c r="L7" s="58"/>
      <c r="M7" s="26" t="s">
        <v>23</v>
      </c>
      <c r="N7" s="27" t="s">
        <v>101</v>
      </c>
      <c r="O7" s="28">
        <v>0</v>
      </c>
      <c r="P7" s="58"/>
      <c r="Q7" s="26" t="s">
        <v>23</v>
      </c>
      <c r="R7" s="27" t="s">
        <v>101</v>
      </c>
      <c r="S7" s="28">
        <v>0</v>
      </c>
      <c r="T7" s="58"/>
      <c r="U7" s="26" t="s">
        <v>23</v>
      </c>
      <c r="V7" s="27" t="s">
        <v>101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2</v>
      </c>
      <c r="B8" s="24" t="s">
        <v>244</v>
      </c>
      <c r="C8" s="25">
        <v>1300</v>
      </c>
      <c r="D8" s="57"/>
      <c r="E8" s="23">
        <v>5</v>
      </c>
      <c r="F8" s="24" t="s">
        <v>242</v>
      </c>
      <c r="G8" s="25">
        <v>50</v>
      </c>
      <c r="H8" s="57"/>
      <c r="I8" s="23">
        <v>4</v>
      </c>
      <c r="J8" s="24" t="s">
        <v>245</v>
      </c>
      <c r="K8" s="25">
        <v>2600</v>
      </c>
      <c r="L8" s="57"/>
      <c r="M8" s="23">
        <v>5</v>
      </c>
      <c r="N8" s="24" t="s">
        <v>242</v>
      </c>
      <c r="O8" s="25">
        <v>100</v>
      </c>
      <c r="P8" s="57"/>
      <c r="Q8" s="23">
        <v>2</v>
      </c>
      <c r="R8" s="24" t="s">
        <v>242</v>
      </c>
      <c r="S8" s="25">
        <v>250</v>
      </c>
      <c r="T8" s="57"/>
      <c r="U8" s="23">
        <v>2</v>
      </c>
      <c r="V8" s="24" t="s">
        <v>242</v>
      </c>
      <c r="W8" s="25">
        <v>200</v>
      </c>
      <c r="X8" s="57"/>
      <c r="AA8" s="4">
        <v>2181002</v>
      </c>
      <c r="AB8" s="4">
        <v>2182005</v>
      </c>
      <c r="AC8" s="4">
        <v>2183002</v>
      </c>
      <c r="AD8" s="4">
        <v>2184005</v>
      </c>
      <c r="AE8" s="4">
        <v>2185002</v>
      </c>
      <c r="AF8" s="4">
        <v>2186002</v>
      </c>
    </row>
    <row r="9" spans="1:32" ht="15" customHeight="1" x14ac:dyDescent="0.15">
      <c r="A9" s="26" t="s">
        <v>23</v>
      </c>
      <c r="B9" s="27" t="s">
        <v>33</v>
      </c>
      <c r="C9" s="28">
        <v>0</v>
      </c>
      <c r="D9" s="58"/>
      <c r="E9" s="26" t="s">
        <v>23</v>
      </c>
      <c r="F9" s="27" t="s">
        <v>114</v>
      </c>
      <c r="G9" s="28">
        <v>0</v>
      </c>
      <c r="H9" s="58"/>
      <c r="I9" s="26" t="s">
        <v>23</v>
      </c>
      <c r="J9" s="27" t="s">
        <v>250</v>
      </c>
      <c r="K9" s="28">
        <v>0</v>
      </c>
      <c r="L9" s="58"/>
      <c r="M9" s="26" t="s">
        <v>23</v>
      </c>
      <c r="N9" s="27" t="s">
        <v>114</v>
      </c>
      <c r="O9" s="28">
        <v>0</v>
      </c>
      <c r="P9" s="58"/>
      <c r="Q9" s="26" t="s">
        <v>23</v>
      </c>
      <c r="R9" s="27" t="s">
        <v>114</v>
      </c>
      <c r="S9" s="28">
        <v>0</v>
      </c>
      <c r="T9" s="58"/>
      <c r="U9" s="26" t="s">
        <v>23</v>
      </c>
      <c r="V9" s="27" t="s">
        <v>114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4</v>
      </c>
      <c r="B10" s="24" t="s">
        <v>245</v>
      </c>
      <c r="C10" s="25">
        <v>4450</v>
      </c>
      <c r="D10" s="57"/>
      <c r="E10" s="23">
        <v>7</v>
      </c>
      <c r="F10" s="24" t="s">
        <v>246</v>
      </c>
      <c r="G10" s="25">
        <v>250</v>
      </c>
      <c r="H10" s="57"/>
      <c r="I10" s="23">
        <v>80</v>
      </c>
      <c r="J10" s="24" t="s">
        <v>251</v>
      </c>
      <c r="K10" s="25">
        <v>750</v>
      </c>
      <c r="L10" s="57"/>
      <c r="M10" s="23">
        <v>7</v>
      </c>
      <c r="N10" s="24" t="s">
        <v>246</v>
      </c>
      <c r="O10" s="25">
        <v>400</v>
      </c>
      <c r="P10" s="57"/>
      <c r="Q10" s="23">
        <v>4</v>
      </c>
      <c r="R10" s="24" t="s">
        <v>246</v>
      </c>
      <c r="S10" s="25">
        <v>800</v>
      </c>
      <c r="T10" s="57"/>
      <c r="U10" s="23">
        <v>4</v>
      </c>
      <c r="V10" s="24" t="s">
        <v>247</v>
      </c>
      <c r="W10" s="25">
        <v>400</v>
      </c>
      <c r="X10" s="57"/>
      <c r="AA10" s="4">
        <v>2181004</v>
      </c>
      <c r="AB10" s="4">
        <v>2182007</v>
      </c>
      <c r="AC10" s="4">
        <v>2183004</v>
      </c>
      <c r="AD10" s="4">
        <v>2184007</v>
      </c>
      <c r="AE10" s="4">
        <v>2185004</v>
      </c>
      <c r="AF10" s="4">
        <v>2186004</v>
      </c>
    </row>
    <row r="11" spans="1:32" ht="15" customHeight="1" x14ac:dyDescent="0.15">
      <c r="A11" s="26" t="s">
        <v>23</v>
      </c>
      <c r="B11" s="27" t="s">
        <v>248</v>
      </c>
      <c r="C11" s="28">
        <v>0</v>
      </c>
      <c r="D11" s="58"/>
      <c r="E11" s="26" t="s">
        <v>23</v>
      </c>
      <c r="F11" s="27" t="s">
        <v>249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249</v>
      </c>
      <c r="O11" s="28">
        <v>0</v>
      </c>
      <c r="P11" s="58"/>
      <c r="Q11" s="26" t="s">
        <v>23</v>
      </c>
      <c r="R11" s="27" t="s">
        <v>249</v>
      </c>
      <c r="S11" s="28">
        <v>0</v>
      </c>
      <c r="T11" s="58"/>
      <c r="U11" s="26" t="s">
        <v>23</v>
      </c>
      <c r="V11" s="27" t="s">
        <v>27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80</v>
      </c>
      <c r="B12" s="24" t="s">
        <v>251</v>
      </c>
      <c r="C12" s="25">
        <v>700</v>
      </c>
      <c r="D12" s="57"/>
      <c r="E12" s="23">
        <v>80</v>
      </c>
      <c r="F12" s="24" t="s">
        <v>251</v>
      </c>
      <c r="G12" s="25">
        <v>100</v>
      </c>
      <c r="H12" s="57"/>
      <c r="I12" s="23">
        <v>81</v>
      </c>
      <c r="J12" s="24" t="s">
        <v>252</v>
      </c>
      <c r="K12" s="25">
        <v>950</v>
      </c>
      <c r="L12" s="57"/>
      <c r="M12" s="23">
        <v>80</v>
      </c>
      <c r="N12" s="24" t="s">
        <v>251</v>
      </c>
      <c r="O12" s="25">
        <v>100</v>
      </c>
      <c r="P12" s="57"/>
      <c r="Q12" s="23">
        <v>80</v>
      </c>
      <c r="R12" s="24" t="s">
        <v>251</v>
      </c>
      <c r="S12" s="25">
        <v>300</v>
      </c>
      <c r="T12" s="57"/>
      <c r="U12" s="23">
        <v>7</v>
      </c>
      <c r="V12" s="24" t="s">
        <v>246</v>
      </c>
      <c r="W12" s="25">
        <v>700</v>
      </c>
      <c r="X12" s="57"/>
      <c r="AA12" s="4">
        <v>2181080</v>
      </c>
      <c r="AB12" s="4">
        <v>2182080</v>
      </c>
      <c r="AC12" s="4">
        <v>2183080</v>
      </c>
      <c r="AD12" s="4">
        <v>2184080</v>
      </c>
      <c r="AE12" s="4">
        <v>2185080</v>
      </c>
      <c r="AF12" s="4">
        <v>2186005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249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81</v>
      </c>
      <c r="B14" s="24" t="s">
        <v>252</v>
      </c>
      <c r="C14" s="25">
        <v>1250</v>
      </c>
      <c r="D14" s="57"/>
      <c r="E14" s="23">
        <v>81</v>
      </c>
      <c r="F14" s="24" t="s">
        <v>252</v>
      </c>
      <c r="G14" s="25">
        <v>150</v>
      </c>
      <c r="H14" s="57"/>
      <c r="I14" s="23">
        <v>0</v>
      </c>
      <c r="J14" s="24" t="s">
        <v>25</v>
      </c>
      <c r="K14" s="25">
        <v>0</v>
      </c>
      <c r="L14" s="57"/>
      <c r="M14" s="23">
        <v>81</v>
      </c>
      <c r="N14" s="24" t="s">
        <v>252</v>
      </c>
      <c r="O14" s="25">
        <v>250</v>
      </c>
      <c r="P14" s="57"/>
      <c r="Q14" s="23">
        <v>81</v>
      </c>
      <c r="R14" s="24" t="s">
        <v>252</v>
      </c>
      <c r="S14" s="25">
        <v>500</v>
      </c>
      <c r="T14" s="57"/>
      <c r="U14" s="23">
        <v>9</v>
      </c>
      <c r="V14" s="24" t="s">
        <v>253</v>
      </c>
      <c r="W14" s="25">
        <v>300</v>
      </c>
      <c r="X14" s="57"/>
      <c r="AA14" s="4">
        <v>2181081</v>
      </c>
      <c r="AB14" s="4">
        <v>2182081</v>
      </c>
      <c r="AC14" s="4">
        <v>2183081</v>
      </c>
      <c r="AD14" s="4">
        <v>2184081</v>
      </c>
      <c r="AE14" s="4">
        <v>2185081</v>
      </c>
      <c r="AF14" s="4">
        <v>2186007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254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80</v>
      </c>
      <c r="V16" s="24" t="s">
        <v>251</v>
      </c>
      <c r="W16" s="25">
        <v>150</v>
      </c>
      <c r="X16" s="57"/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2186009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>
        <v>0</v>
      </c>
      <c r="B18" s="24" t="s">
        <v>25</v>
      </c>
      <c r="C18" s="25">
        <v>0</v>
      </c>
      <c r="D18" s="57"/>
      <c r="E18" s="23">
        <v>0</v>
      </c>
      <c r="F18" s="24" t="s">
        <v>25</v>
      </c>
      <c r="G18" s="25">
        <v>0</v>
      </c>
      <c r="H18" s="57"/>
      <c r="I18" s="23">
        <v>0</v>
      </c>
      <c r="J18" s="24" t="s">
        <v>25</v>
      </c>
      <c r="K18" s="25">
        <v>0</v>
      </c>
      <c r="L18" s="57"/>
      <c r="M18" s="23">
        <v>0</v>
      </c>
      <c r="N18" s="24" t="s">
        <v>25</v>
      </c>
      <c r="O18" s="25">
        <v>0</v>
      </c>
      <c r="P18" s="57"/>
      <c r="Q18" s="23">
        <v>0</v>
      </c>
      <c r="R18" s="24" t="s">
        <v>25</v>
      </c>
      <c r="S18" s="25">
        <v>0</v>
      </c>
      <c r="T18" s="57"/>
      <c r="U18" s="23">
        <v>81</v>
      </c>
      <c r="V18" s="24" t="s">
        <v>252</v>
      </c>
      <c r="W18" s="25">
        <v>200</v>
      </c>
      <c r="X18" s="57"/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2186080</v>
      </c>
    </row>
    <row r="19" spans="1:32" ht="15" customHeight="1" x14ac:dyDescent="0.15">
      <c r="A19" s="26" t="s">
        <v>23</v>
      </c>
      <c r="B19" s="27" t="s">
        <v>25</v>
      </c>
      <c r="C19" s="28">
        <v>0</v>
      </c>
      <c r="D19" s="58"/>
      <c r="E19" s="26" t="s">
        <v>23</v>
      </c>
      <c r="F19" s="27" t="s">
        <v>25</v>
      </c>
      <c r="G19" s="28">
        <v>0</v>
      </c>
      <c r="H19" s="58"/>
      <c r="I19" s="26" t="s">
        <v>23</v>
      </c>
      <c r="J19" s="27" t="s">
        <v>25</v>
      </c>
      <c r="K19" s="28">
        <v>0</v>
      </c>
      <c r="L19" s="58"/>
      <c r="M19" s="26" t="s">
        <v>23</v>
      </c>
      <c r="N19" s="27" t="s">
        <v>25</v>
      </c>
      <c r="O19" s="28">
        <v>0</v>
      </c>
      <c r="P19" s="58"/>
      <c r="Q19" s="26" t="s">
        <v>23</v>
      </c>
      <c r="R19" s="27" t="s">
        <v>25</v>
      </c>
      <c r="S19" s="28">
        <v>0</v>
      </c>
      <c r="T19" s="58"/>
      <c r="U19" s="26" t="s">
        <v>23</v>
      </c>
      <c r="V19" s="27" t="s">
        <v>25</v>
      </c>
      <c r="W19" s="28">
        <v>0</v>
      </c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2186081</v>
      </c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9200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650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8750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1000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2200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2250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24050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255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19" priority="11">
      <formula>D6&lt;C6</formula>
    </cfRule>
    <cfRule type="expression" dxfId="118" priority="12">
      <formula>D6&gt;C6</formula>
    </cfRule>
  </conditionalFormatting>
  <conditionalFormatting sqref="H6:H41">
    <cfRule type="expression" dxfId="117" priority="9">
      <formula>H6&lt;G6</formula>
    </cfRule>
    <cfRule type="expression" dxfId="116" priority="10">
      <formula>H6&gt;G6</formula>
    </cfRule>
  </conditionalFormatting>
  <conditionalFormatting sqref="L6:L41">
    <cfRule type="expression" dxfId="115" priority="7">
      <formula>L6&lt;K6</formula>
    </cfRule>
    <cfRule type="expression" dxfId="114" priority="8">
      <formula>L6&gt;K6</formula>
    </cfRule>
  </conditionalFormatting>
  <conditionalFormatting sqref="P6:P41">
    <cfRule type="expression" dxfId="113" priority="5">
      <formula>P6&lt;O6</formula>
    </cfRule>
    <cfRule type="expression" dxfId="112" priority="6">
      <formula>P6&gt;O6</formula>
    </cfRule>
  </conditionalFormatting>
  <conditionalFormatting sqref="T6:T41">
    <cfRule type="expression" dxfId="111" priority="3">
      <formula>T6&lt;S6</formula>
    </cfRule>
    <cfRule type="expression" dxfId="110" priority="4">
      <formula>T6&gt;S6</formula>
    </cfRule>
  </conditionalFormatting>
  <conditionalFormatting sqref="X6:X41">
    <cfRule type="expression" dxfId="109" priority="1">
      <formula>X6&lt;W6</formula>
    </cfRule>
    <cfRule type="expression" dxfId="10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256</v>
      </c>
      <c r="C4" s="15" t="s">
        <v>257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256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258</v>
      </c>
      <c r="C6" s="25">
        <v>950</v>
      </c>
      <c r="D6" s="57"/>
      <c r="E6" s="23">
        <v>4</v>
      </c>
      <c r="F6" s="24" t="s">
        <v>259</v>
      </c>
      <c r="G6" s="25">
        <v>200</v>
      </c>
      <c r="H6" s="57"/>
      <c r="I6" s="23">
        <v>3</v>
      </c>
      <c r="J6" s="24" t="s">
        <v>472</v>
      </c>
      <c r="K6" s="25">
        <v>3050</v>
      </c>
      <c r="L6" s="57"/>
      <c r="M6" s="23">
        <v>1</v>
      </c>
      <c r="N6" s="24" t="s">
        <v>258</v>
      </c>
      <c r="O6" s="25">
        <v>500</v>
      </c>
      <c r="P6" s="57"/>
      <c r="Q6" s="23">
        <v>1</v>
      </c>
      <c r="R6" s="24" t="s">
        <v>260</v>
      </c>
      <c r="S6" s="25">
        <v>250</v>
      </c>
      <c r="T6" s="57"/>
      <c r="U6" s="23">
        <v>1</v>
      </c>
      <c r="V6" s="24" t="s">
        <v>260</v>
      </c>
      <c r="W6" s="25">
        <v>200</v>
      </c>
      <c r="X6" s="57"/>
      <c r="AA6" s="4">
        <v>2191001</v>
      </c>
      <c r="AB6" s="4">
        <v>2192004</v>
      </c>
      <c r="AC6" s="4">
        <v>2193003</v>
      </c>
      <c r="AD6" s="4">
        <v>2194001</v>
      </c>
      <c r="AE6" s="4">
        <v>2195001</v>
      </c>
      <c r="AF6" s="4">
        <v>2196001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473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261</v>
      </c>
      <c r="C8" s="25">
        <v>2150</v>
      </c>
      <c r="D8" s="57"/>
      <c r="E8" s="23">
        <v>5</v>
      </c>
      <c r="F8" s="24" t="s">
        <v>262</v>
      </c>
      <c r="G8" s="25">
        <v>150</v>
      </c>
      <c r="H8" s="57"/>
      <c r="I8" s="23">
        <v>4</v>
      </c>
      <c r="J8" s="24" t="s">
        <v>261</v>
      </c>
      <c r="K8" s="25">
        <v>2300</v>
      </c>
      <c r="L8" s="57"/>
      <c r="M8" s="23">
        <v>0</v>
      </c>
      <c r="N8" s="24" t="s">
        <v>25</v>
      </c>
      <c r="O8" s="25">
        <v>0</v>
      </c>
      <c r="P8" s="57"/>
      <c r="Q8" s="23">
        <v>3</v>
      </c>
      <c r="R8" s="24" t="s">
        <v>262</v>
      </c>
      <c r="S8" s="25">
        <v>300</v>
      </c>
      <c r="T8" s="57"/>
      <c r="U8" s="23">
        <v>3</v>
      </c>
      <c r="V8" s="24" t="s">
        <v>262</v>
      </c>
      <c r="W8" s="25">
        <v>500</v>
      </c>
      <c r="X8" s="57"/>
      <c r="AA8" s="4">
        <v>2191003</v>
      </c>
      <c r="AB8" s="4">
        <v>2192005</v>
      </c>
      <c r="AC8" s="4">
        <v>2193004</v>
      </c>
      <c r="AD8" s="4">
        <v>0</v>
      </c>
      <c r="AE8" s="4">
        <v>2195003</v>
      </c>
      <c r="AF8" s="4">
        <v>2196003</v>
      </c>
    </row>
    <row r="9" spans="1:32" ht="15" customHeight="1" x14ac:dyDescent="0.15">
      <c r="A9" s="26" t="s">
        <v>23</v>
      </c>
      <c r="B9" s="27" t="s">
        <v>263</v>
      </c>
      <c r="C9" s="28">
        <v>0</v>
      </c>
      <c r="D9" s="58"/>
      <c r="E9" s="26" t="s">
        <v>23</v>
      </c>
      <c r="F9" s="27" t="s">
        <v>264</v>
      </c>
      <c r="G9" s="28">
        <v>0</v>
      </c>
      <c r="H9" s="58"/>
      <c r="I9" s="26" t="s">
        <v>23</v>
      </c>
      <c r="J9" s="27" t="s">
        <v>263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264</v>
      </c>
      <c r="S9" s="28">
        <v>0</v>
      </c>
      <c r="T9" s="58"/>
      <c r="U9" s="26" t="s">
        <v>23</v>
      </c>
      <c r="V9" s="27" t="s">
        <v>264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4</v>
      </c>
      <c r="B10" s="24" t="s">
        <v>265</v>
      </c>
      <c r="C10" s="25">
        <v>500</v>
      </c>
      <c r="D10" s="57"/>
      <c r="E10" s="23">
        <v>0</v>
      </c>
      <c r="F10" s="24" t="s">
        <v>25</v>
      </c>
      <c r="G10" s="25">
        <v>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4</v>
      </c>
      <c r="R10" s="24" t="s">
        <v>266</v>
      </c>
      <c r="S10" s="25">
        <v>200</v>
      </c>
      <c r="T10" s="57"/>
      <c r="U10" s="23">
        <v>5</v>
      </c>
      <c r="V10" s="24" t="s">
        <v>474</v>
      </c>
      <c r="W10" s="25">
        <v>200</v>
      </c>
      <c r="X10" s="57"/>
      <c r="AA10" s="4">
        <v>2191004</v>
      </c>
      <c r="AB10" s="4">
        <v>0</v>
      </c>
      <c r="AC10" s="4">
        <v>0</v>
      </c>
      <c r="AD10" s="4">
        <v>0</v>
      </c>
      <c r="AE10" s="4">
        <v>2195004</v>
      </c>
      <c r="AF10" s="4">
        <v>2196005</v>
      </c>
    </row>
    <row r="11" spans="1:32" ht="15" customHeight="1" x14ac:dyDescent="0.15">
      <c r="A11" s="26" t="s">
        <v>23</v>
      </c>
      <c r="B11" s="27" t="s">
        <v>33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120</v>
      </c>
      <c r="S11" s="28">
        <v>0</v>
      </c>
      <c r="T11" s="58"/>
      <c r="U11" s="26" t="s">
        <v>23</v>
      </c>
      <c r="V11" s="27" t="s">
        <v>475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0</v>
      </c>
      <c r="F12" s="24" t="s">
        <v>25</v>
      </c>
      <c r="G12" s="25">
        <v>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0</v>
      </c>
      <c r="R12" s="24" t="s">
        <v>25</v>
      </c>
      <c r="S12" s="25">
        <v>0</v>
      </c>
      <c r="T12" s="57"/>
      <c r="U12" s="23">
        <v>7</v>
      </c>
      <c r="V12" s="24" t="s">
        <v>267</v>
      </c>
      <c r="W12" s="25">
        <v>300</v>
      </c>
      <c r="X12" s="57"/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2196007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264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8</v>
      </c>
      <c r="V14" s="24" t="s">
        <v>266</v>
      </c>
      <c r="W14" s="25">
        <v>100</v>
      </c>
      <c r="X14" s="57"/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2196008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120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3600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350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5350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500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750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1300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11850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07" priority="11">
      <formula>D6&lt;C6</formula>
    </cfRule>
    <cfRule type="expression" dxfId="106" priority="12">
      <formula>D6&gt;C6</formula>
    </cfRule>
  </conditionalFormatting>
  <conditionalFormatting sqref="H6:H41">
    <cfRule type="expression" dxfId="105" priority="9">
      <formula>H6&lt;G6</formula>
    </cfRule>
    <cfRule type="expression" dxfId="104" priority="10">
      <formula>H6&gt;G6</formula>
    </cfRule>
  </conditionalFormatting>
  <conditionalFormatting sqref="L6:L41">
    <cfRule type="expression" dxfId="103" priority="7">
      <formula>L6&lt;K6</formula>
    </cfRule>
    <cfRule type="expression" dxfId="102" priority="8">
      <formula>L6&gt;K6</formula>
    </cfRule>
  </conditionalFormatting>
  <conditionalFormatting sqref="P6:P41">
    <cfRule type="expression" dxfId="101" priority="5">
      <formula>P6&lt;O6</formula>
    </cfRule>
    <cfRule type="expression" dxfId="100" priority="6">
      <formula>P6&gt;O6</formula>
    </cfRule>
  </conditionalFormatting>
  <conditionalFormatting sqref="T6:T41">
    <cfRule type="expression" dxfId="99" priority="3">
      <formula>T6&lt;S6</formula>
    </cfRule>
    <cfRule type="expression" dxfId="98" priority="4">
      <formula>T6&gt;S6</formula>
    </cfRule>
  </conditionalFormatting>
  <conditionalFormatting sqref="X6:X41">
    <cfRule type="expression" dxfId="97" priority="1">
      <formula>X6&lt;W6</formula>
    </cfRule>
    <cfRule type="expression" dxfId="9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8</v>
      </c>
      <c r="C4" s="15" t="s">
        <v>9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8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19</v>
      </c>
      <c r="C6" s="25">
        <v>3100</v>
      </c>
      <c r="D6" s="57"/>
      <c r="E6" s="23">
        <v>1</v>
      </c>
      <c r="F6" s="24" t="s">
        <v>19</v>
      </c>
      <c r="G6" s="25">
        <v>1000</v>
      </c>
      <c r="H6" s="57"/>
      <c r="I6" s="23">
        <v>3</v>
      </c>
      <c r="J6" s="24" t="s">
        <v>20</v>
      </c>
      <c r="K6" s="25">
        <v>2750</v>
      </c>
      <c r="L6" s="57"/>
      <c r="M6" s="23">
        <v>1</v>
      </c>
      <c r="N6" s="24" t="s">
        <v>19</v>
      </c>
      <c r="O6" s="25">
        <v>1200</v>
      </c>
      <c r="P6" s="57"/>
      <c r="Q6" s="23">
        <v>2</v>
      </c>
      <c r="R6" s="24" t="s">
        <v>21</v>
      </c>
      <c r="S6" s="25">
        <v>400</v>
      </c>
      <c r="T6" s="57"/>
      <c r="U6" s="23">
        <v>1</v>
      </c>
      <c r="V6" s="24" t="s">
        <v>22</v>
      </c>
      <c r="W6" s="25">
        <v>450</v>
      </c>
      <c r="X6" s="57"/>
      <c r="AA6" s="4">
        <v>2011001</v>
      </c>
      <c r="AB6" s="4">
        <v>2012001</v>
      </c>
      <c r="AC6" s="4">
        <v>2013003</v>
      </c>
      <c r="AD6" s="4">
        <v>2014001</v>
      </c>
      <c r="AE6" s="4">
        <v>2015002</v>
      </c>
      <c r="AF6" s="4">
        <v>2016001</v>
      </c>
    </row>
    <row r="7" spans="1:32" ht="15" customHeight="1" x14ac:dyDescent="0.15">
      <c r="A7" s="26" t="s">
        <v>23</v>
      </c>
      <c r="B7" s="27" t="s">
        <v>24</v>
      </c>
      <c r="C7" s="28">
        <v>0</v>
      </c>
      <c r="D7" s="58"/>
      <c r="E7" s="26" t="s">
        <v>23</v>
      </c>
      <c r="F7" s="27" t="s">
        <v>24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26</v>
      </c>
      <c r="O7" s="28">
        <v>0</v>
      </c>
      <c r="P7" s="58"/>
      <c r="Q7" s="26" t="s">
        <v>23</v>
      </c>
      <c r="R7" s="27" t="s">
        <v>27</v>
      </c>
      <c r="S7" s="28">
        <v>0</v>
      </c>
      <c r="T7" s="58"/>
      <c r="U7" s="26" t="s">
        <v>23</v>
      </c>
      <c r="V7" s="27" t="s">
        <v>27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4</v>
      </c>
      <c r="B8" s="24" t="s">
        <v>20</v>
      </c>
      <c r="C8" s="25">
        <v>3250</v>
      </c>
      <c r="D8" s="57"/>
      <c r="E8" s="23">
        <v>2</v>
      </c>
      <c r="F8" s="24" t="s">
        <v>28</v>
      </c>
      <c r="G8" s="25">
        <v>900</v>
      </c>
      <c r="H8" s="57"/>
      <c r="I8" s="23">
        <v>4</v>
      </c>
      <c r="J8" s="24" t="s">
        <v>29</v>
      </c>
      <c r="K8" s="25">
        <v>3500</v>
      </c>
      <c r="L8" s="57"/>
      <c r="M8" s="23">
        <v>2</v>
      </c>
      <c r="N8" s="24" t="s">
        <v>30</v>
      </c>
      <c r="O8" s="25">
        <v>1050</v>
      </c>
      <c r="P8" s="57"/>
      <c r="Q8" s="23">
        <v>6</v>
      </c>
      <c r="R8" s="24" t="s">
        <v>36</v>
      </c>
      <c r="S8" s="25">
        <v>550</v>
      </c>
      <c r="T8" s="57"/>
      <c r="U8" s="23">
        <v>2</v>
      </c>
      <c r="V8" s="24" t="s">
        <v>31</v>
      </c>
      <c r="W8" s="25">
        <v>450</v>
      </c>
      <c r="X8" s="57"/>
      <c r="AA8" s="4">
        <v>2011004</v>
      </c>
      <c r="AB8" s="4">
        <v>2012002</v>
      </c>
      <c r="AC8" s="4">
        <v>2013004</v>
      </c>
      <c r="AD8" s="4">
        <v>2014002</v>
      </c>
      <c r="AE8" s="4">
        <v>2015005</v>
      </c>
      <c r="AF8" s="4">
        <v>2016002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32</v>
      </c>
      <c r="O9" s="28">
        <v>0</v>
      </c>
      <c r="P9" s="58"/>
      <c r="Q9" s="26" t="s">
        <v>23</v>
      </c>
      <c r="R9" s="27" t="s">
        <v>33</v>
      </c>
      <c r="S9" s="28">
        <v>0</v>
      </c>
      <c r="T9" s="58"/>
      <c r="U9" s="26" t="s">
        <v>23</v>
      </c>
      <c r="V9" s="27" t="s">
        <v>34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5</v>
      </c>
      <c r="B10" s="24" t="s">
        <v>29</v>
      </c>
      <c r="C10" s="25">
        <v>2750</v>
      </c>
      <c r="D10" s="57"/>
      <c r="E10" s="23">
        <v>3</v>
      </c>
      <c r="F10" s="24" t="s">
        <v>20</v>
      </c>
      <c r="G10" s="25">
        <v>450</v>
      </c>
      <c r="H10" s="57"/>
      <c r="I10" s="23">
        <v>5</v>
      </c>
      <c r="J10" s="24" t="s">
        <v>35</v>
      </c>
      <c r="K10" s="25">
        <v>4300</v>
      </c>
      <c r="L10" s="57"/>
      <c r="M10" s="23">
        <v>0</v>
      </c>
      <c r="N10" s="24" t="s">
        <v>25</v>
      </c>
      <c r="O10" s="25">
        <v>0</v>
      </c>
      <c r="P10" s="57"/>
      <c r="Q10" s="23">
        <v>7</v>
      </c>
      <c r="R10" s="24" t="s">
        <v>38</v>
      </c>
      <c r="S10" s="25">
        <v>600</v>
      </c>
      <c r="T10" s="57"/>
      <c r="U10" s="23">
        <v>7</v>
      </c>
      <c r="V10" s="24" t="s">
        <v>37</v>
      </c>
      <c r="W10" s="25">
        <v>700</v>
      </c>
      <c r="X10" s="57"/>
      <c r="AA10" s="4">
        <v>2011005</v>
      </c>
      <c r="AB10" s="4">
        <v>2012003</v>
      </c>
      <c r="AC10" s="4">
        <v>2013005</v>
      </c>
      <c r="AD10" s="4">
        <v>0</v>
      </c>
      <c r="AE10" s="4">
        <v>2015006</v>
      </c>
      <c r="AF10" s="4">
        <v>2016007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>
        <v>1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7</v>
      </c>
      <c r="B12" s="24" t="s">
        <v>39</v>
      </c>
      <c r="C12" s="25">
        <v>2400</v>
      </c>
      <c r="D12" s="57"/>
      <c r="E12" s="23">
        <v>5</v>
      </c>
      <c r="F12" s="24" t="s">
        <v>38</v>
      </c>
      <c r="G12" s="25">
        <v>150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8</v>
      </c>
      <c r="R12" s="24" t="s">
        <v>31</v>
      </c>
      <c r="S12" s="25">
        <v>100</v>
      </c>
      <c r="T12" s="57"/>
      <c r="U12" s="23">
        <v>8</v>
      </c>
      <c r="V12" s="24" t="s">
        <v>36</v>
      </c>
      <c r="W12" s="25">
        <v>550</v>
      </c>
      <c r="X12" s="57"/>
      <c r="AA12" s="4">
        <v>2011006</v>
      </c>
      <c r="AB12" s="4">
        <v>2012005</v>
      </c>
      <c r="AC12" s="4">
        <v>2013006</v>
      </c>
      <c r="AD12" s="4">
        <v>0</v>
      </c>
      <c r="AE12" s="4">
        <v>2015007</v>
      </c>
      <c r="AF12" s="4">
        <v>2016008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34</v>
      </c>
      <c r="S13" s="28">
        <v>0</v>
      </c>
      <c r="T13" s="58"/>
      <c r="U13" s="26" t="s">
        <v>23</v>
      </c>
      <c r="V13" s="27" t="s">
        <v>33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6</v>
      </c>
      <c r="F14" s="24" t="s">
        <v>36</v>
      </c>
      <c r="G14" s="25">
        <v>300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9</v>
      </c>
      <c r="R14" s="24" t="s">
        <v>41</v>
      </c>
      <c r="S14" s="25">
        <v>400</v>
      </c>
      <c r="T14" s="57"/>
      <c r="U14" s="23">
        <v>10</v>
      </c>
      <c r="V14" s="24" t="s">
        <v>40</v>
      </c>
      <c r="W14" s="25">
        <v>350</v>
      </c>
      <c r="X14" s="57"/>
      <c r="AA14" s="4">
        <v>2011007</v>
      </c>
      <c r="AB14" s="4">
        <v>2012006</v>
      </c>
      <c r="AC14" s="4">
        <v>0</v>
      </c>
      <c r="AD14" s="4">
        <v>0</v>
      </c>
      <c r="AE14" s="4">
        <v>2015008</v>
      </c>
      <c r="AF14" s="4">
        <v>2016010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33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33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8</v>
      </c>
      <c r="F16" s="24" t="s">
        <v>41</v>
      </c>
      <c r="G16" s="25">
        <v>250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11</v>
      </c>
      <c r="V16" s="24" t="s">
        <v>41</v>
      </c>
      <c r="W16" s="25">
        <v>700</v>
      </c>
      <c r="X16" s="57"/>
      <c r="AA16" s="4">
        <v>0</v>
      </c>
      <c r="AB16" s="4">
        <v>2012007</v>
      </c>
      <c r="AC16" s="4">
        <v>0</v>
      </c>
      <c r="AD16" s="4">
        <v>0</v>
      </c>
      <c r="AE16" s="4">
        <v>2015009</v>
      </c>
      <c r="AF16" s="4">
        <v>2016011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>
        <v>0</v>
      </c>
      <c r="B18" s="24" t="s">
        <v>25</v>
      </c>
      <c r="C18" s="25">
        <v>0</v>
      </c>
      <c r="D18" s="57"/>
      <c r="E18" s="23">
        <v>0</v>
      </c>
      <c r="F18" s="24" t="s">
        <v>25</v>
      </c>
      <c r="G18" s="25">
        <v>0</v>
      </c>
      <c r="H18" s="57"/>
      <c r="I18" s="23">
        <v>0</v>
      </c>
      <c r="J18" s="24" t="s">
        <v>25</v>
      </c>
      <c r="K18" s="25">
        <v>0</v>
      </c>
      <c r="L18" s="57"/>
      <c r="M18" s="23">
        <v>0</v>
      </c>
      <c r="N18" s="24" t="s">
        <v>25</v>
      </c>
      <c r="O18" s="25">
        <v>0</v>
      </c>
      <c r="P18" s="57"/>
      <c r="Q18" s="23">
        <v>0</v>
      </c>
      <c r="R18" s="24" t="s">
        <v>25</v>
      </c>
      <c r="S18" s="25">
        <v>0</v>
      </c>
      <c r="T18" s="57"/>
      <c r="U18" s="23">
        <v>12</v>
      </c>
      <c r="V18" s="24" t="s">
        <v>38</v>
      </c>
      <c r="W18" s="25">
        <v>300</v>
      </c>
      <c r="X18" s="57"/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2016012</v>
      </c>
    </row>
    <row r="19" spans="1:32" ht="15" customHeight="1" x14ac:dyDescent="0.15">
      <c r="A19" s="26" t="s">
        <v>23</v>
      </c>
      <c r="B19" s="27" t="s">
        <v>25</v>
      </c>
      <c r="C19" s="28">
        <v>0</v>
      </c>
      <c r="D19" s="58"/>
      <c r="E19" s="26" t="s">
        <v>23</v>
      </c>
      <c r="F19" s="27" t="s">
        <v>25</v>
      </c>
      <c r="G19" s="28">
        <v>0</v>
      </c>
      <c r="H19" s="58"/>
      <c r="I19" s="26" t="s">
        <v>23</v>
      </c>
      <c r="J19" s="27" t="s">
        <v>25</v>
      </c>
      <c r="K19" s="28">
        <v>0</v>
      </c>
      <c r="L19" s="58"/>
      <c r="M19" s="26" t="s">
        <v>23</v>
      </c>
      <c r="N19" s="27" t="s">
        <v>25</v>
      </c>
      <c r="O19" s="28">
        <v>0</v>
      </c>
      <c r="P19" s="58"/>
      <c r="Q19" s="26" t="s">
        <v>23</v>
      </c>
      <c r="R19" s="27" t="s">
        <v>25</v>
      </c>
      <c r="S19" s="28">
        <v>0</v>
      </c>
      <c r="T19" s="58"/>
      <c r="U19" s="26" t="s">
        <v>23</v>
      </c>
      <c r="V19" s="27" t="s">
        <v>25</v>
      </c>
      <c r="W19" s="28">
        <v>0</v>
      </c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>
        <v>0</v>
      </c>
      <c r="B20" s="24" t="s">
        <v>25</v>
      </c>
      <c r="C20" s="25">
        <v>0</v>
      </c>
      <c r="D20" s="57"/>
      <c r="E20" s="23">
        <v>0</v>
      </c>
      <c r="F20" s="24" t="s">
        <v>25</v>
      </c>
      <c r="G20" s="25">
        <v>0</v>
      </c>
      <c r="H20" s="57"/>
      <c r="I20" s="23">
        <v>0</v>
      </c>
      <c r="J20" s="24" t="s">
        <v>25</v>
      </c>
      <c r="K20" s="25">
        <v>0</v>
      </c>
      <c r="L20" s="57"/>
      <c r="M20" s="23">
        <v>0</v>
      </c>
      <c r="N20" s="24" t="s">
        <v>25</v>
      </c>
      <c r="O20" s="25">
        <v>0</v>
      </c>
      <c r="P20" s="57"/>
      <c r="Q20" s="23">
        <v>0</v>
      </c>
      <c r="R20" s="24" t="s">
        <v>25</v>
      </c>
      <c r="S20" s="25">
        <v>0</v>
      </c>
      <c r="T20" s="57"/>
      <c r="U20" s="23">
        <v>13</v>
      </c>
      <c r="V20" s="24" t="s">
        <v>42</v>
      </c>
      <c r="W20" s="25">
        <v>200</v>
      </c>
      <c r="X20" s="57"/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2016013</v>
      </c>
    </row>
    <row r="21" spans="1:32" ht="15" customHeight="1" x14ac:dyDescent="0.15">
      <c r="A21" s="26" t="s">
        <v>23</v>
      </c>
      <c r="B21" s="27" t="s">
        <v>25</v>
      </c>
      <c r="C21" s="28">
        <v>0</v>
      </c>
      <c r="D21" s="58"/>
      <c r="E21" s="26" t="s">
        <v>23</v>
      </c>
      <c r="F21" s="27" t="s">
        <v>25</v>
      </c>
      <c r="G21" s="28">
        <v>0</v>
      </c>
      <c r="H21" s="58"/>
      <c r="I21" s="26" t="s">
        <v>23</v>
      </c>
      <c r="J21" s="27" t="s">
        <v>25</v>
      </c>
      <c r="K21" s="28">
        <v>0</v>
      </c>
      <c r="L21" s="58"/>
      <c r="M21" s="26" t="s">
        <v>23</v>
      </c>
      <c r="N21" s="27" t="s">
        <v>25</v>
      </c>
      <c r="O21" s="28">
        <v>0</v>
      </c>
      <c r="P21" s="58"/>
      <c r="Q21" s="26" t="s">
        <v>23</v>
      </c>
      <c r="R21" s="27" t="s">
        <v>25</v>
      </c>
      <c r="S21" s="28">
        <v>0</v>
      </c>
      <c r="T21" s="58"/>
      <c r="U21" s="26" t="s">
        <v>23</v>
      </c>
      <c r="V21" s="27" t="s">
        <v>25</v>
      </c>
      <c r="W21" s="28">
        <v>0</v>
      </c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11500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3050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10550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2250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2050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3700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33100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311" priority="11">
      <formula>D6&lt;C6</formula>
    </cfRule>
    <cfRule type="expression" dxfId="310" priority="12">
      <formula>D6&gt;C6</formula>
    </cfRule>
  </conditionalFormatting>
  <conditionalFormatting sqref="H6:H41">
    <cfRule type="expression" dxfId="309" priority="9">
      <formula>H6&lt;G6</formula>
    </cfRule>
    <cfRule type="expression" dxfId="308" priority="10">
      <formula>H6&gt;G6</formula>
    </cfRule>
  </conditionalFormatting>
  <conditionalFormatting sqref="L6:L41">
    <cfRule type="expression" dxfId="307" priority="7">
      <formula>L6&lt;K6</formula>
    </cfRule>
    <cfRule type="expression" dxfId="306" priority="8">
      <formula>L6&gt;K6</formula>
    </cfRule>
  </conditionalFormatting>
  <conditionalFormatting sqref="P6:P41">
    <cfRule type="expression" dxfId="305" priority="5">
      <formula>P6&lt;O6</formula>
    </cfRule>
    <cfRule type="expression" dxfId="304" priority="6">
      <formula>P6&gt;O6</formula>
    </cfRule>
  </conditionalFormatting>
  <conditionalFormatting sqref="T6:T41">
    <cfRule type="expression" dxfId="303" priority="3">
      <formula>T6&lt;S6</formula>
    </cfRule>
    <cfRule type="expression" dxfId="302" priority="4">
      <formula>T6&gt;S6</formula>
    </cfRule>
  </conditionalFormatting>
  <conditionalFormatting sqref="X6:X41">
    <cfRule type="expression" dxfId="301" priority="1">
      <formula>X6&lt;W6</formula>
    </cfRule>
    <cfRule type="expression" dxfId="30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268</v>
      </c>
      <c r="C4" s="15" t="s">
        <v>269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268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270</v>
      </c>
      <c r="C6" s="25">
        <v>1700</v>
      </c>
      <c r="D6" s="57"/>
      <c r="E6" s="23">
        <v>7</v>
      </c>
      <c r="F6" s="24" t="s">
        <v>271</v>
      </c>
      <c r="G6" s="25">
        <v>250</v>
      </c>
      <c r="H6" s="57"/>
      <c r="I6" s="23">
        <v>1</v>
      </c>
      <c r="J6" s="24" t="s">
        <v>270</v>
      </c>
      <c r="K6" s="25">
        <v>2450</v>
      </c>
      <c r="L6" s="57"/>
      <c r="M6" s="23">
        <v>6</v>
      </c>
      <c r="N6" s="24" t="s">
        <v>271</v>
      </c>
      <c r="O6" s="25">
        <v>350</v>
      </c>
      <c r="P6" s="57"/>
      <c r="Q6" s="23">
        <v>1</v>
      </c>
      <c r="R6" s="24" t="s">
        <v>272</v>
      </c>
      <c r="S6" s="25">
        <v>400</v>
      </c>
      <c r="T6" s="57"/>
      <c r="U6" s="23">
        <v>1</v>
      </c>
      <c r="V6" s="24" t="s">
        <v>273</v>
      </c>
      <c r="W6" s="25">
        <v>500</v>
      </c>
      <c r="X6" s="57"/>
      <c r="AA6" s="4">
        <v>2201001</v>
      </c>
      <c r="AB6" s="4">
        <v>2202007</v>
      </c>
      <c r="AC6" s="4">
        <v>2203001</v>
      </c>
      <c r="AD6" s="4">
        <v>2204006</v>
      </c>
      <c r="AE6" s="4">
        <v>2205001</v>
      </c>
      <c r="AF6" s="4">
        <v>2206001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274</v>
      </c>
      <c r="C8" s="25">
        <v>2050</v>
      </c>
      <c r="D8" s="57"/>
      <c r="E8" s="23">
        <v>8</v>
      </c>
      <c r="F8" s="24" t="s">
        <v>273</v>
      </c>
      <c r="G8" s="25">
        <v>150</v>
      </c>
      <c r="H8" s="57"/>
      <c r="I8" s="23">
        <v>2</v>
      </c>
      <c r="J8" s="24" t="s">
        <v>274</v>
      </c>
      <c r="K8" s="25">
        <v>1650</v>
      </c>
      <c r="L8" s="57"/>
      <c r="M8" s="23">
        <v>11</v>
      </c>
      <c r="N8" s="24" t="s">
        <v>272</v>
      </c>
      <c r="O8" s="25">
        <v>150</v>
      </c>
      <c r="P8" s="57"/>
      <c r="Q8" s="23">
        <v>2</v>
      </c>
      <c r="R8" s="24" t="s">
        <v>273</v>
      </c>
      <c r="S8" s="25">
        <v>350</v>
      </c>
      <c r="T8" s="57"/>
      <c r="U8" s="23">
        <v>3</v>
      </c>
      <c r="V8" s="24" t="s">
        <v>275</v>
      </c>
      <c r="W8" s="25">
        <v>350</v>
      </c>
      <c r="X8" s="57"/>
      <c r="AA8" s="4">
        <v>2201003</v>
      </c>
      <c r="AB8" s="4">
        <v>2202008</v>
      </c>
      <c r="AC8" s="4">
        <v>2203002</v>
      </c>
      <c r="AD8" s="4">
        <v>2204011</v>
      </c>
      <c r="AE8" s="4">
        <v>2205002</v>
      </c>
      <c r="AF8" s="4">
        <v>2206003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9</v>
      </c>
      <c r="B10" s="24" t="s">
        <v>276</v>
      </c>
      <c r="C10" s="25">
        <v>4250</v>
      </c>
      <c r="D10" s="57"/>
      <c r="E10" s="23">
        <v>9</v>
      </c>
      <c r="F10" s="24" t="s">
        <v>272</v>
      </c>
      <c r="G10" s="25">
        <v>200</v>
      </c>
      <c r="H10" s="57"/>
      <c r="I10" s="23">
        <v>5</v>
      </c>
      <c r="J10" s="24" t="s">
        <v>280</v>
      </c>
      <c r="K10" s="25">
        <v>3600</v>
      </c>
      <c r="L10" s="57"/>
      <c r="M10" s="23">
        <v>12</v>
      </c>
      <c r="N10" s="24" t="s">
        <v>273</v>
      </c>
      <c r="O10" s="25">
        <v>150</v>
      </c>
      <c r="P10" s="57"/>
      <c r="Q10" s="23">
        <v>11</v>
      </c>
      <c r="R10" s="24" t="s">
        <v>271</v>
      </c>
      <c r="S10" s="25">
        <v>600</v>
      </c>
      <c r="T10" s="57"/>
      <c r="U10" s="23">
        <v>10</v>
      </c>
      <c r="V10" s="24" t="s">
        <v>271</v>
      </c>
      <c r="W10" s="25">
        <v>800</v>
      </c>
      <c r="X10" s="57"/>
      <c r="AA10" s="4">
        <v>2201009</v>
      </c>
      <c r="AB10" s="4">
        <v>2202009</v>
      </c>
      <c r="AC10" s="4">
        <v>2203005</v>
      </c>
      <c r="AD10" s="4">
        <v>2204012</v>
      </c>
      <c r="AE10" s="4">
        <v>2205011</v>
      </c>
      <c r="AF10" s="4">
        <v>2206010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11</v>
      </c>
      <c r="B12" s="24" t="s">
        <v>277</v>
      </c>
      <c r="C12" s="25">
        <v>1650</v>
      </c>
      <c r="D12" s="57"/>
      <c r="E12" s="23">
        <v>10</v>
      </c>
      <c r="F12" s="24" t="s">
        <v>278</v>
      </c>
      <c r="G12" s="25">
        <v>150</v>
      </c>
      <c r="H12" s="57"/>
      <c r="I12" s="23">
        <v>6</v>
      </c>
      <c r="J12" s="24" t="s">
        <v>277</v>
      </c>
      <c r="K12" s="25">
        <v>2000</v>
      </c>
      <c r="L12" s="57"/>
      <c r="M12" s="23">
        <v>13</v>
      </c>
      <c r="N12" s="24" t="s">
        <v>278</v>
      </c>
      <c r="O12" s="25">
        <v>150</v>
      </c>
      <c r="P12" s="57"/>
      <c r="Q12" s="23">
        <v>13</v>
      </c>
      <c r="R12" s="24" t="s">
        <v>278</v>
      </c>
      <c r="S12" s="25">
        <v>350</v>
      </c>
      <c r="T12" s="57"/>
      <c r="U12" s="23">
        <v>11</v>
      </c>
      <c r="V12" s="24" t="s">
        <v>278</v>
      </c>
      <c r="W12" s="25">
        <v>350</v>
      </c>
      <c r="X12" s="57"/>
      <c r="AA12" s="4">
        <v>2201011</v>
      </c>
      <c r="AB12" s="4">
        <v>2202010</v>
      </c>
      <c r="AC12" s="4">
        <v>2203006</v>
      </c>
      <c r="AD12" s="4">
        <v>2204013</v>
      </c>
      <c r="AE12" s="4">
        <v>2205013</v>
      </c>
      <c r="AF12" s="4">
        <v>2206011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33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33</v>
      </c>
      <c r="O13" s="28">
        <v>0</v>
      </c>
      <c r="P13" s="58"/>
      <c r="Q13" s="26" t="s">
        <v>23</v>
      </c>
      <c r="R13" s="27" t="s">
        <v>33</v>
      </c>
      <c r="S13" s="28">
        <v>0</v>
      </c>
      <c r="T13" s="58"/>
      <c r="U13" s="26" t="s">
        <v>23</v>
      </c>
      <c r="V13" s="27" t="s">
        <v>33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7</v>
      </c>
      <c r="J14" s="24" t="s">
        <v>279</v>
      </c>
      <c r="K14" s="25">
        <v>1000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13</v>
      </c>
      <c r="V14" s="24" t="s">
        <v>476</v>
      </c>
      <c r="W14" s="25">
        <v>50</v>
      </c>
      <c r="X14" s="57"/>
      <c r="AA14" s="4">
        <v>0</v>
      </c>
      <c r="AB14" s="4">
        <v>0</v>
      </c>
      <c r="AC14" s="4">
        <v>2203007</v>
      </c>
      <c r="AD14" s="4">
        <v>0</v>
      </c>
      <c r="AE14" s="4">
        <v>0</v>
      </c>
      <c r="AF14" s="4">
        <v>2206013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25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8</v>
      </c>
      <c r="J16" s="24" t="s">
        <v>281</v>
      </c>
      <c r="K16" s="25">
        <v>2800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0</v>
      </c>
      <c r="V16" s="24" t="s">
        <v>25</v>
      </c>
      <c r="W16" s="25">
        <v>0</v>
      </c>
      <c r="X16" s="57"/>
      <c r="AA16" s="4">
        <v>0</v>
      </c>
      <c r="AB16" s="4">
        <v>0</v>
      </c>
      <c r="AC16" s="4">
        <v>2203008</v>
      </c>
      <c r="AD16" s="4">
        <v>0</v>
      </c>
      <c r="AE16" s="4">
        <v>0</v>
      </c>
      <c r="AF16" s="4">
        <v>0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9650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750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13500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800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1700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2050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28450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95" priority="11">
      <formula>D6&lt;C6</formula>
    </cfRule>
    <cfRule type="expression" dxfId="94" priority="12">
      <formula>D6&gt;C6</formula>
    </cfRule>
  </conditionalFormatting>
  <conditionalFormatting sqref="H6:H41">
    <cfRule type="expression" dxfId="93" priority="9">
      <formula>H6&lt;G6</formula>
    </cfRule>
    <cfRule type="expression" dxfId="92" priority="10">
      <formula>H6&gt;G6</formula>
    </cfRule>
  </conditionalFormatting>
  <conditionalFormatting sqref="L6:L41">
    <cfRule type="expression" dxfId="91" priority="7">
      <formula>L6&lt;K6</formula>
    </cfRule>
    <cfRule type="expression" dxfId="90" priority="8">
      <formula>L6&gt;K6</formula>
    </cfRule>
  </conditionalFormatting>
  <conditionalFormatting sqref="P6:P41">
    <cfRule type="expression" dxfId="89" priority="5">
      <formula>P6&lt;O6</formula>
    </cfRule>
    <cfRule type="expression" dxfId="88" priority="6">
      <formula>P6&gt;O6</formula>
    </cfRule>
  </conditionalFormatting>
  <conditionalFormatting sqref="T6:T41">
    <cfRule type="expression" dxfId="87" priority="3">
      <formula>T6&lt;S6</formula>
    </cfRule>
    <cfRule type="expression" dxfId="86" priority="4">
      <formula>T6&gt;S6</formula>
    </cfRule>
  </conditionalFormatting>
  <conditionalFormatting sqref="X6:X41">
    <cfRule type="expression" dxfId="85" priority="1">
      <formula>X6&lt;W6</formula>
    </cfRule>
    <cfRule type="expression" dxfId="8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282</v>
      </c>
      <c r="C4" s="15" t="s">
        <v>283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282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284</v>
      </c>
      <c r="C6" s="25">
        <v>1050</v>
      </c>
      <c r="D6" s="57"/>
      <c r="E6" s="23">
        <v>3</v>
      </c>
      <c r="F6" s="24" t="s">
        <v>285</v>
      </c>
      <c r="G6" s="25">
        <v>550</v>
      </c>
      <c r="H6" s="57"/>
      <c r="I6" s="23">
        <v>2</v>
      </c>
      <c r="J6" s="24" t="s">
        <v>294</v>
      </c>
      <c r="K6" s="25">
        <v>2850</v>
      </c>
      <c r="L6" s="57"/>
      <c r="M6" s="23">
        <v>7</v>
      </c>
      <c r="N6" s="24" t="s">
        <v>286</v>
      </c>
      <c r="O6" s="25">
        <v>750</v>
      </c>
      <c r="P6" s="57"/>
      <c r="Q6" s="23">
        <v>1</v>
      </c>
      <c r="R6" s="24" t="s">
        <v>287</v>
      </c>
      <c r="S6" s="25">
        <v>250</v>
      </c>
      <c r="T6" s="57"/>
      <c r="U6" s="23">
        <v>1</v>
      </c>
      <c r="V6" s="24" t="s">
        <v>288</v>
      </c>
      <c r="W6" s="25">
        <v>250</v>
      </c>
      <c r="X6" s="57"/>
      <c r="AA6" s="4">
        <v>2211001</v>
      </c>
      <c r="AB6" s="4">
        <v>2212003</v>
      </c>
      <c r="AC6" s="4">
        <v>2213001</v>
      </c>
      <c r="AD6" s="4">
        <v>2214007</v>
      </c>
      <c r="AE6" s="4">
        <v>2215001</v>
      </c>
      <c r="AF6" s="4">
        <v>2216001</v>
      </c>
    </row>
    <row r="7" spans="1:32" ht="15" customHeight="1" x14ac:dyDescent="0.15">
      <c r="A7" s="26" t="s">
        <v>23</v>
      </c>
      <c r="B7" s="27" t="s">
        <v>191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296</v>
      </c>
      <c r="K7" s="28">
        <v>0</v>
      </c>
      <c r="L7" s="58"/>
      <c r="M7" s="26" t="s">
        <v>23</v>
      </c>
      <c r="N7" s="27" t="s">
        <v>289</v>
      </c>
      <c r="O7" s="28">
        <v>0</v>
      </c>
      <c r="P7" s="58"/>
      <c r="Q7" s="26" t="s">
        <v>23</v>
      </c>
      <c r="R7" s="27" t="s">
        <v>290</v>
      </c>
      <c r="S7" s="28">
        <v>0</v>
      </c>
      <c r="T7" s="58"/>
      <c r="U7" s="26" t="s">
        <v>23</v>
      </c>
      <c r="V7" s="27" t="s">
        <v>291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2</v>
      </c>
      <c r="B8" s="24" t="s">
        <v>292</v>
      </c>
      <c r="C8" s="25">
        <v>2050</v>
      </c>
      <c r="D8" s="57"/>
      <c r="E8" s="23">
        <v>7</v>
      </c>
      <c r="F8" s="24" t="s">
        <v>293</v>
      </c>
      <c r="G8" s="25">
        <v>650</v>
      </c>
      <c r="H8" s="57"/>
      <c r="I8" s="23">
        <v>3</v>
      </c>
      <c r="J8" s="24" t="s">
        <v>298</v>
      </c>
      <c r="K8" s="25">
        <v>1700</v>
      </c>
      <c r="L8" s="57"/>
      <c r="M8" s="23">
        <v>10</v>
      </c>
      <c r="N8" s="24" t="s">
        <v>295</v>
      </c>
      <c r="O8" s="25">
        <v>400</v>
      </c>
      <c r="P8" s="57"/>
      <c r="Q8" s="23">
        <v>2</v>
      </c>
      <c r="R8" s="24" t="s">
        <v>287</v>
      </c>
      <c r="S8" s="25">
        <v>450</v>
      </c>
      <c r="T8" s="57"/>
      <c r="U8" s="23">
        <v>2</v>
      </c>
      <c r="V8" s="24" t="s">
        <v>287</v>
      </c>
      <c r="W8" s="25">
        <v>750</v>
      </c>
      <c r="X8" s="57"/>
      <c r="AA8" s="4">
        <v>2211002</v>
      </c>
      <c r="AB8" s="4">
        <v>2212007</v>
      </c>
      <c r="AC8" s="4">
        <v>2213002</v>
      </c>
      <c r="AD8" s="4">
        <v>2214010</v>
      </c>
      <c r="AE8" s="4">
        <v>2215002</v>
      </c>
      <c r="AF8" s="4">
        <v>2216002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57</v>
      </c>
      <c r="G9" s="28">
        <v>0</v>
      </c>
      <c r="H9" s="58"/>
      <c r="I9" s="26" t="s">
        <v>23</v>
      </c>
      <c r="J9" s="27" t="s">
        <v>230</v>
      </c>
      <c r="K9" s="28">
        <v>0</v>
      </c>
      <c r="L9" s="58"/>
      <c r="M9" s="26" t="s">
        <v>23</v>
      </c>
      <c r="N9" s="27" t="s">
        <v>168</v>
      </c>
      <c r="O9" s="28">
        <v>0</v>
      </c>
      <c r="P9" s="58"/>
      <c r="Q9" s="26" t="s">
        <v>23</v>
      </c>
      <c r="R9" s="27" t="s">
        <v>168</v>
      </c>
      <c r="S9" s="28">
        <v>0</v>
      </c>
      <c r="T9" s="58"/>
      <c r="U9" s="26" t="s">
        <v>23</v>
      </c>
      <c r="V9" s="27" t="s">
        <v>168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3</v>
      </c>
      <c r="B10" s="24" t="s">
        <v>285</v>
      </c>
      <c r="C10" s="25">
        <v>1200</v>
      </c>
      <c r="D10" s="57"/>
      <c r="E10" s="23">
        <v>8</v>
      </c>
      <c r="F10" s="24" t="s">
        <v>297</v>
      </c>
      <c r="G10" s="25">
        <v>500</v>
      </c>
      <c r="H10" s="57"/>
      <c r="I10" s="23">
        <v>8</v>
      </c>
      <c r="J10" s="24" t="s">
        <v>307</v>
      </c>
      <c r="K10" s="25">
        <v>1500</v>
      </c>
      <c r="L10" s="57"/>
      <c r="M10" s="23">
        <v>11</v>
      </c>
      <c r="N10" s="24" t="s">
        <v>304</v>
      </c>
      <c r="O10" s="25">
        <v>200</v>
      </c>
      <c r="P10" s="57"/>
      <c r="Q10" s="23">
        <v>3</v>
      </c>
      <c r="R10" s="24" t="s">
        <v>299</v>
      </c>
      <c r="S10" s="25">
        <v>250</v>
      </c>
      <c r="T10" s="57"/>
      <c r="U10" s="23">
        <v>3</v>
      </c>
      <c r="V10" s="24" t="s">
        <v>287</v>
      </c>
      <c r="W10" s="25">
        <v>450</v>
      </c>
      <c r="X10" s="57"/>
      <c r="AA10" s="4">
        <v>2211003</v>
      </c>
      <c r="AB10" s="4">
        <v>2212008</v>
      </c>
      <c r="AC10" s="4">
        <v>2213003</v>
      </c>
      <c r="AD10" s="4">
        <v>2214011</v>
      </c>
      <c r="AE10" s="4">
        <v>2215003</v>
      </c>
      <c r="AF10" s="4">
        <v>2216003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138</v>
      </c>
      <c r="G11" s="28">
        <v>0</v>
      </c>
      <c r="H11" s="58"/>
      <c r="I11" s="26" t="s">
        <v>23</v>
      </c>
      <c r="J11" s="27" t="s">
        <v>33</v>
      </c>
      <c r="K11" s="28">
        <v>0</v>
      </c>
      <c r="L11" s="58"/>
      <c r="M11" s="26" t="s">
        <v>23</v>
      </c>
      <c r="N11" s="27" t="s">
        <v>322</v>
      </c>
      <c r="O11" s="28">
        <v>0</v>
      </c>
      <c r="P11" s="58"/>
      <c r="Q11" s="26" t="s">
        <v>23</v>
      </c>
      <c r="R11" s="27" t="s">
        <v>291</v>
      </c>
      <c r="S11" s="28">
        <v>0</v>
      </c>
      <c r="T11" s="58"/>
      <c r="U11" s="26" t="s">
        <v>23</v>
      </c>
      <c r="V11" s="27" t="s">
        <v>290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7</v>
      </c>
      <c r="B12" s="24" t="s">
        <v>301</v>
      </c>
      <c r="C12" s="25">
        <v>2600</v>
      </c>
      <c r="D12" s="57"/>
      <c r="E12" s="23">
        <v>13</v>
      </c>
      <c r="F12" s="24" t="s">
        <v>304</v>
      </c>
      <c r="G12" s="25">
        <v>100</v>
      </c>
      <c r="H12" s="57"/>
      <c r="I12" s="23">
        <v>9</v>
      </c>
      <c r="J12" s="24" t="s">
        <v>310</v>
      </c>
      <c r="K12" s="25">
        <v>1200</v>
      </c>
      <c r="L12" s="57"/>
      <c r="M12" s="23">
        <v>13</v>
      </c>
      <c r="N12" s="24" t="s">
        <v>302</v>
      </c>
      <c r="O12" s="25">
        <v>250</v>
      </c>
      <c r="P12" s="57"/>
      <c r="Q12" s="23">
        <v>4</v>
      </c>
      <c r="R12" s="24" t="s">
        <v>288</v>
      </c>
      <c r="S12" s="25">
        <v>550</v>
      </c>
      <c r="T12" s="57"/>
      <c r="U12" s="23">
        <v>4</v>
      </c>
      <c r="V12" s="24" t="s">
        <v>304</v>
      </c>
      <c r="W12" s="25">
        <v>450</v>
      </c>
      <c r="X12" s="57"/>
      <c r="AA12" s="4">
        <v>2211007</v>
      </c>
      <c r="AB12" s="4">
        <v>2212013</v>
      </c>
      <c r="AC12" s="4">
        <v>2213006</v>
      </c>
      <c r="AD12" s="4">
        <v>2214013</v>
      </c>
      <c r="AE12" s="4">
        <v>2215004</v>
      </c>
      <c r="AF12" s="4">
        <v>2216004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322</v>
      </c>
      <c r="G13" s="28">
        <v>0</v>
      </c>
      <c r="H13" s="58"/>
      <c r="I13" s="26" t="s">
        <v>23</v>
      </c>
      <c r="J13" s="27" t="s">
        <v>138</v>
      </c>
      <c r="K13" s="28">
        <v>0</v>
      </c>
      <c r="L13" s="58"/>
      <c r="M13" s="26" t="s">
        <v>23</v>
      </c>
      <c r="N13" s="27" t="s">
        <v>303</v>
      </c>
      <c r="O13" s="28">
        <v>0</v>
      </c>
      <c r="P13" s="58"/>
      <c r="Q13" s="26" t="s">
        <v>23</v>
      </c>
      <c r="R13" s="27" t="s">
        <v>291</v>
      </c>
      <c r="S13" s="28">
        <v>0</v>
      </c>
      <c r="T13" s="58"/>
      <c r="U13" s="26" t="s">
        <v>23</v>
      </c>
      <c r="V13" s="27" t="s">
        <v>322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8</v>
      </c>
      <c r="B14" s="24" t="s">
        <v>297</v>
      </c>
      <c r="C14" s="25">
        <v>3700</v>
      </c>
      <c r="D14" s="57"/>
      <c r="E14" s="23">
        <v>14</v>
      </c>
      <c r="F14" s="24" t="s">
        <v>302</v>
      </c>
      <c r="G14" s="25">
        <v>200</v>
      </c>
      <c r="H14" s="57"/>
      <c r="I14" s="23">
        <v>10</v>
      </c>
      <c r="J14" s="24" t="s">
        <v>284</v>
      </c>
      <c r="K14" s="25">
        <v>2250</v>
      </c>
      <c r="L14" s="57"/>
      <c r="M14" s="23">
        <v>21</v>
      </c>
      <c r="N14" s="24" t="s">
        <v>304</v>
      </c>
      <c r="O14" s="25">
        <v>0</v>
      </c>
      <c r="P14" s="57"/>
      <c r="Q14" s="23">
        <v>7</v>
      </c>
      <c r="R14" s="24" t="s">
        <v>287</v>
      </c>
      <c r="S14" s="25">
        <v>350</v>
      </c>
      <c r="T14" s="57"/>
      <c r="U14" s="23">
        <v>5</v>
      </c>
      <c r="V14" s="24" t="s">
        <v>299</v>
      </c>
      <c r="W14" s="25">
        <v>150</v>
      </c>
      <c r="X14" s="57"/>
      <c r="AA14" s="4">
        <v>2211008</v>
      </c>
      <c r="AB14" s="4">
        <v>2212014</v>
      </c>
      <c r="AC14" s="4">
        <v>2213007</v>
      </c>
      <c r="AD14" s="4">
        <v>2214021</v>
      </c>
      <c r="AE14" s="4">
        <v>2215006</v>
      </c>
      <c r="AF14" s="4">
        <v>2216005</v>
      </c>
    </row>
    <row r="15" spans="1:32" ht="15" customHeight="1" x14ac:dyDescent="0.15">
      <c r="A15" s="26" t="s">
        <v>23</v>
      </c>
      <c r="B15" s="27" t="s">
        <v>138</v>
      </c>
      <c r="C15" s="28">
        <v>0</v>
      </c>
      <c r="D15" s="58"/>
      <c r="E15" s="26" t="s">
        <v>23</v>
      </c>
      <c r="F15" s="27" t="s">
        <v>303</v>
      </c>
      <c r="G15" s="28">
        <v>0</v>
      </c>
      <c r="H15" s="58"/>
      <c r="I15" s="26" t="s">
        <v>23</v>
      </c>
      <c r="J15" s="27" t="s">
        <v>306</v>
      </c>
      <c r="K15" s="28">
        <v>0</v>
      </c>
      <c r="L15" s="58"/>
      <c r="M15" s="26" t="s">
        <v>23</v>
      </c>
      <c r="N15" s="27" t="s">
        <v>305</v>
      </c>
      <c r="O15" s="28">
        <v>0</v>
      </c>
      <c r="P15" s="58"/>
      <c r="Q15" s="26" t="s">
        <v>23</v>
      </c>
      <c r="R15" s="27" t="s">
        <v>34</v>
      </c>
      <c r="S15" s="28">
        <v>0</v>
      </c>
      <c r="T15" s="58"/>
      <c r="U15" s="26" t="s">
        <v>23</v>
      </c>
      <c r="V15" s="27" t="s">
        <v>291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9</v>
      </c>
      <c r="B16" s="24" t="s">
        <v>307</v>
      </c>
      <c r="C16" s="25">
        <v>1950</v>
      </c>
      <c r="D16" s="57"/>
      <c r="E16" s="23">
        <v>18</v>
      </c>
      <c r="F16" s="24" t="s">
        <v>304</v>
      </c>
      <c r="G16" s="25">
        <v>50</v>
      </c>
      <c r="H16" s="57"/>
      <c r="I16" s="23">
        <v>12</v>
      </c>
      <c r="J16" s="24" t="s">
        <v>314</v>
      </c>
      <c r="K16" s="25">
        <v>4950</v>
      </c>
      <c r="L16" s="57"/>
      <c r="M16" s="23">
        <v>24</v>
      </c>
      <c r="N16" s="24" t="s">
        <v>308</v>
      </c>
      <c r="O16" s="25">
        <v>250</v>
      </c>
      <c r="P16" s="57"/>
      <c r="Q16" s="23">
        <v>8</v>
      </c>
      <c r="R16" s="24" t="s">
        <v>287</v>
      </c>
      <c r="S16" s="25">
        <v>500</v>
      </c>
      <c r="T16" s="57"/>
      <c r="U16" s="23">
        <v>7</v>
      </c>
      <c r="V16" s="24" t="s">
        <v>287</v>
      </c>
      <c r="W16" s="25">
        <v>300</v>
      </c>
      <c r="X16" s="57"/>
      <c r="AA16" s="4">
        <v>2211009</v>
      </c>
      <c r="AB16" s="4">
        <v>2212018</v>
      </c>
      <c r="AC16" s="4">
        <v>2213008</v>
      </c>
      <c r="AD16" s="4">
        <v>2214024</v>
      </c>
      <c r="AE16" s="4">
        <v>2215007</v>
      </c>
      <c r="AF16" s="4">
        <v>2216007</v>
      </c>
    </row>
    <row r="17" spans="1:32" ht="15" customHeight="1" x14ac:dyDescent="0.15">
      <c r="A17" s="26" t="s">
        <v>23</v>
      </c>
      <c r="B17" s="27" t="s">
        <v>138</v>
      </c>
      <c r="C17" s="28">
        <v>0</v>
      </c>
      <c r="D17" s="58"/>
      <c r="E17" s="26" t="s">
        <v>23</v>
      </c>
      <c r="F17" s="27" t="s">
        <v>309</v>
      </c>
      <c r="G17" s="28">
        <v>0</v>
      </c>
      <c r="H17" s="58"/>
      <c r="I17" s="26" t="s">
        <v>23</v>
      </c>
      <c r="J17" s="27" t="s">
        <v>33</v>
      </c>
      <c r="K17" s="28">
        <v>0</v>
      </c>
      <c r="L17" s="58"/>
      <c r="M17" s="26" t="s">
        <v>23</v>
      </c>
      <c r="N17" s="27" t="s">
        <v>291</v>
      </c>
      <c r="O17" s="28">
        <v>0</v>
      </c>
      <c r="P17" s="58"/>
      <c r="Q17" s="26" t="s">
        <v>23</v>
      </c>
      <c r="R17" s="27" t="s">
        <v>134</v>
      </c>
      <c r="S17" s="28">
        <v>0</v>
      </c>
      <c r="T17" s="58"/>
      <c r="U17" s="26" t="s">
        <v>23</v>
      </c>
      <c r="V17" s="27" t="s">
        <v>134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>
        <v>22</v>
      </c>
      <c r="B18" s="24" t="s">
        <v>312</v>
      </c>
      <c r="C18" s="25">
        <v>3100</v>
      </c>
      <c r="D18" s="57"/>
      <c r="E18" s="23">
        <v>20</v>
      </c>
      <c r="F18" s="24" t="s">
        <v>304</v>
      </c>
      <c r="G18" s="25">
        <v>50</v>
      </c>
      <c r="H18" s="57"/>
      <c r="I18" s="23">
        <v>13</v>
      </c>
      <c r="J18" s="24" t="s">
        <v>315</v>
      </c>
      <c r="K18" s="25">
        <v>1250</v>
      </c>
      <c r="L18" s="57"/>
      <c r="M18" s="23">
        <v>27</v>
      </c>
      <c r="N18" s="24" t="s">
        <v>311</v>
      </c>
      <c r="O18" s="25">
        <v>250</v>
      </c>
      <c r="P18" s="57"/>
      <c r="Q18" s="23">
        <v>12</v>
      </c>
      <c r="R18" s="24" t="s">
        <v>295</v>
      </c>
      <c r="S18" s="25">
        <v>50</v>
      </c>
      <c r="T18" s="57"/>
      <c r="U18" s="23">
        <v>10</v>
      </c>
      <c r="V18" s="24" t="s">
        <v>287</v>
      </c>
      <c r="W18" s="25">
        <v>550</v>
      </c>
      <c r="X18" s="57"/>
      <c r="AA18" s="4">
        <v>2211013</v>
      </c>
      <c r="AB18" s="4">
        <v>2212020</v>
      </c>
      <c r="AC18" s="4">
        <v>2213009</v>
      </c>
      <c r="AD18" s="4">
        <v>2214027</v>
      </c>
      <c r="AE18" s="4">
        <v>2215008</v>
      </c>
      <c r="AF18" s="4">
        <v>2216008</v>
      </c>
    </row>
    <row r="19" spans="1:32" ht="15" customHeight="1" x14ac:dyDescent="0.15">
      <c r="A19" s="26" t="s">
        <v>23</v>
      </c>
      <c r="B19" s="27" t="s">
        <v>25</v>
      </c>
      <c r="C19" s="28">
        <v>0</v>
      </c>
      <c r="D19" s="58"/>
      <c r="E19" s="26" t="s">
        <v>23</v>
      </c>
      <c r="F19" s="27" t="s">
        <v>305</v>
      </c>
      <c r="G19" s="28">
        <v>0</v>
      </c>
      <c r="H19" s="58"/>
      <c r="I19" s="26" t="s">
        <v>23</v>
      </c>
      <c r="J19" s="27" t="s">
        <v>317</v>
      </c>
      <c r="K19" s="28">
        <v>0</v>
      </c>
      <c r="L19" s="58"/>
      <c r="M19" s="26" t="s">
        <v>23</v>
      </c>
      <c r="N19" s="27" t="s">
        <v>25</v>
      </c>
      <c r="O19" s="28">
        <v>0</v>
      </c>
      <c r="P19" s="58"/>
      <c r="Q19" s="26" t="s">
        <v>23</v>
      </c>
      <c r="R19" s="27" t="s">
        <v>168</v>
      </c>
      <c r="S19" s="28">
        <v>0</v>
      </c>
      <c r="T19" s="58"/>
      <c r="U19" s="26" t="s">
        <v>23</v>
      </c>
      <c r="V19" s="27" t="s">
        <v>34</v>
      </c>
      <c r="W19" s="28">
        <v>0</v>
      </c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>
        <v>23</v>
      </c>
      <c r="B20" s="24" t="s">
        <v>293</v>
      </c>
      <c r="C20" s="25">
        <v>1800</v>
      </c>
      <c r="D20" s="57"/>
      <c r="E20" s="23">
        <v>21</v>
      </c>
      <c r="F20" s="24" t="s">
        <v>307</v>
      </c>
      <c r="G20" s="25">
        <v>200</v>
      </c>
      <c r="H20" s="57"/>
      <c r="I20" s="23">
        <v>14</v>
      </c>
      <c r="J20" s="24" t="s">
        <v>292</v>
      </c>
      <c r="K20" s="25">
        <v>2450</v>
      </c>
      <c r="L20" s="57"/>
      <c r="M20" s="23">
        <v>30</v>
      </c>
      <c r="N20" s="24" t="s">
        <v>287</v>
      </c>
      <c r="O20" s="25">
        <v>200</v>
      </c>
      <c r="P20" s="57"/>
      <c r="Q20" s="23">
        <v>19</v>
      </c>
      <c r="R20" s="24" t="s">
        <v>304</v>
      </c>
      <c r="S20" s="25">
        <v>100</v>
      </c>
      <c r="T20" s="57"/>
      <c r="U20" s="23">
        <v>19</v>
      </c>
      <c r="V20" s="24" t="s">
        <v>302</v>
      </c>
      <c r="W20" s="25">
        <v>350</v>
      </c>
      <c r="X20" s="57"/>
      <c r="AA20" s="4">
        <v>2211016</v>
      </c>
      <c r="AB20" s="4">
        <v>2212021</v>
      </c>
      <c r="AC20" s="4">
        <v>2213010</v>
      </c>
      <c r="AD20" s="4">
        <v>2214030</v>
      </c>
      <c r="AE20" s="4">
        <v>2215012</v>
      </c>
      <c r="AF20" s="4">
        <v>2216010</v>
      </c>
    </row>
    <row r="21" spans="1:32" ht="15" customHeight="1" x14ac:dyDescent="0.15">
      <c r="A21" s="26" t="s">
        <v>23</v>
      </c>
      <c r="B21" s="27" t="s">
        <v>98</v>
      </c>
      <c r="C21" s="28">
        <v>0</v>
      </c>
      <c r="D21" s="58"/>
      <c r="E21" s="26" t="s">
        <v>23</v>
      </c>
      <c r="F21" s="27" t="s">
        <v>33</v>
      </c>
      <c r="G21" s="28">
        <v>0</v>
      </c>
      <c r="H21" s="58"/>
      <c r="I21" s="26" t="s">
        <v>23</v>
      </c>
      <c r="J21" s="27" t="s">
        <v>25</v>
      </c>
      <c r="K21" s="28">
        <v>0</v>
      </c>
      <c r="L21" s="58"/>
      <c r="M21" s="26" t="s">
        <v>23</v>
      </c>
      <c r="N21" s="27" t="s">
        <v>134</v>
      </c>
      <c r="O21" s="28">
        <v>0</v>
      </c>
      <c r="P21" s="58"/>
      <c r="Q21" s="26" t="s">
        <v>23</v>
      </c>
      <c r="R21" s="27" t="s">
        <v>322</v>
      </c>
      <c r="S21" s="28">
        <v>0</v>
      </c>
      <c r="T21" s="58"/>
      <c r="U21" s="26" t="s">
        <v>23</v>
      </c>
      <c r="V21" s="27" t="s">
        <v>303</v>
      </c>
      <c r="W21" s="28">
        <v>0</v>
      </c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>
        <v>24</v>
      </c>
      <c r="B22" s="24" t="s">
        <v>318</v>
      </c>
      <c r="C22" s="25">
        <v>1450</v>
      </c>
      <c r="D22" s="57"/>
      <c r="E22" s="23">
        <v>22</v>
      </c>
      <c r="F22" s="24" t="s">
        <v>313</v>
      </c>
      <c r="G22" s="25">
        <v>150</v>
      </c>
      <c r="H22" s="57"/>
      <c r="I22" s="23">
        <v>15</v>
      </c>
      <c r="J22" s="24" t="s">
        <v>312</v>
      </c>
      <c r="K22" s="25">
        <v>2800</v>
      </c>
      <c r="L22" s="57"/>
      <c r="M22" s="23">
        <v>31</v>
      </c>
      <c r="N22" s="24" t="s">
        <v>288</v>
      </c>
      <c r="O22" s="25">
        <v>200</v>
      </c>
      <c r="P22" s="57"/>
      <c r="Q22" s="23">
        <v>26</v>
      </c>
      <c r="R22" s="24" t="s">
        <v>302</v>
      </c>
      <c r="S22" s="25">
        <v>50</v>
      </c>
      <c r="T22" s="57"/>
      <c r="U22" s="23">
        <v>21</v>
      </c>
      <c r="V22" s="24" t="s">
        <v>319</v>
      </c>
      <c r="W22" s="25">
        <v>50</v>
      </c>
      <c r="X22" s="57"/>
      <c r="AA22" s="4">
        <v>2211022</v>
      </c>
      <c r="AB22" s="4">
        <v>2212022</v>
      </c>
      <c r="AC22" s="4">
        <v>2213012</v>
      </c>
      <c r="AD22" s="4">
        <v>2214031</v>
      </c>
      <c r="AE22" s="4">
        <v>2215017</v>
      </c>
      <c r="AF22" s="4">
        <v>2216015</v>
      </c>
    </row>
    <row r="23" spans="1:32" ht="15" customHeight="1" x14ac:dyDescent="0.15">
      <c r="A23" s="26" t="s">
        <v>23</v>
      </c>
      <c r="B23" s="27" t="s">
        <v>320</v>
      </c>
      <c r="C23" s="28">
        <v>0</v>
      </c>
      <c r="D23" s="58"/>
      <c r="E23" s="26" t="s">
        <v>23</v>
      </c>
      <c r="F23" s="27" t="s">
        <v>25</v>
      </c>
      <c r="G23" s="28">
        <v>0</v>
      </c>
      <c r="H23" s="58"/>
      <c r="I23" s="26" t="s">
        <v>23</v>
      </c>
      <c r="J23" s="27" t="s">
        <v>25</v>
      </c>
      <c r="K23" s="28">
        <v>0</v>
      </c>
      <c r="L23" s="58"/>
      <c r="M23" s="26" t="s">
        <v>23</v>
      </c>
      <c r="N23" s="27" t="s">
        <v>291</v>
      </c>
      <c r="O23" s="28">
        <v>0</v>
      </c>
      <c r="P23" s="58"/>
      <c r="Q23" s="26" t="s">
        <v>23</v>
      </c>
      <c r="R23" s="27" t="s">
        <v>303</v>
      </c>
      <c r="S23" s="28">
        <v>0</v>
      </c>
      <c r="T23" s="58"/>
      <c r="U23" s="26" t="s">
        <v>23</v>
      </c>
      <c r="V23" s="27" t="s">
        <v>291</v>
      </c>
      <c r="W23" s="28">
        <v>0</v>
      </c>
      <c r="X23" s="58"/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5" customHeight="1" x14ac:dyDescent="0.15">
      <c r="A24" s="23">
        <v>25</v>
      </c>
      <c r="B24" s="24" t="s">
        <v>322</v>
      </c>
      <c r="C24" s="25">
        <v>2900</v>
      </c>
      <c r="D24" s="57"/>
      <c r="E24" s="23">
        <v>24</v>
      </c>
      <c r="F24" s="24" t="s">
        <v>304</v>
      </c>
      <c r="G24" s="25">
        <v>50</v>
      </c>
      <c r="H24" s="57"/>
      <c r="I24" s="23">
        <v>17</v>
      </c>
      <c r="J24" s="24" t="s">
        <v>293</v>
      </c>
      <c r="K24" s="25">
        <v>3700</v>
      </c>
      <c r="L24" s="57"/>
      <c r="M24" s="23">
        <v>32</v>
      </c>
      <c r="N24" s="24" t="s">
        <v>287</v>
      </c>
      <c r="O24" s="25">
        <v>250</v>
      </c>
      <c r="P24" s="57"/>
      <c r="Q24" s="23">
        <v>27</v>
      </c>
      <c r="R24" s="24" t="s">
        <v>311</v>
      </c>
      <c r="S24" s="25">
        <v>700</v>
      </c>
      <c r="T24" s="57"/>
      <c r="U24" s="23">
        <v>22</v>
      </c>
      <c r="V24" s="24" t="s">
        <v>304</v>
      </c>
      <c r="W24" s="25">
        <v>50</v>
      </c>
      <c r="X24" s="57"/>
      <c r="AA24" s="4">
        <v>2211023</v>
      </c>
      <c r="AB24" s="4">
        <v>2212024</v>
      </c>
      <c r="AC24" s="4">
        <v>2213013</v>
      </c>
      <c r="AD24" s="4">
        <v>2214032</v>
      </c>
      <c r="AE24" s="4">
        <v>2215019</v>
      </c>
      <c r="AF24" s="4">
        <v>2216019</v>
      </c>
    </row>
    <row r="25" spans="1:32" ht="15" customHeight="1" x14ac:dyDescent="0.15">
      <c r="A25" s="26" t="s">
        <v>23</v>
      </c>
      <c r="B25" s="27" t="s">
        <v>25</v>
      </c>
      <c r="C25" s="28">
        <v>0</v>
      </c>
      <c r="D25" s="58"/>
      <c r="E25" s="26" t="s">
        <v>23</v>
      </c>
      <c r="F25" s="27" t="s">
        <v>316</v>
      </c>
      <c r="G25" s="28">
        <v>0</v>
      </c>
      <c r="H25" s="58"/>
      <c r="I25" s="26" t="s">
        <v>23</v>
      </c>
      <c r="J25" s="27" t="s">
        <v>25</v>
      </c>
      <c r="K25" s="28">
        <v>0</v>
      </c>
      <c r="L25" s="58"/>
      <c r="M25" s="26" t="s">
        <v>23</v>
      </c>
      <c r="N25" s="27" t="s">
        <v>34</v>
      </c>
      <c r="O25" s="28">
        <v>0</v>
      </c>
      <c r="P25" s="58"/>
      <c r="Q25" s="26" t="s">
        <v>23</v>
      </c>
      <c r="R25" s="27" t="s">
        <v>25</v>
      </c>
      <c r="S25" s="28">
        <v>0</v>
      </c>
      <c r="T25" s="58"/>
      <c r="U25" s="26" t="s">
        <v>23</v>
      </c>
      <c r="V25" s="27" t="s">
        <v>323</v>
      </c>
      <c r="W25" s="28">
        <v>0</v>
      </c>
      <c r="X25" s="58"/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ht="15" customHeight="1" x14ac:dyDescent="0.15">
      <c r="A26" s="23">
        <v>26</v>
      </c>
      <c r="B26" s="24" t="s">
        <v>447</v>
      </c>
      <c r="C26" s="25">
        <v>2650</v>
      </c>
      <c r="D26" s="57"/>
      <c r="E26" s="23">
        <v>25</v>
      </c>
      <c r="F26" s="24" t="s">
        <v>304</v>
      </c>
      <c r="G26" s="25">
        <v>100</v>
      </c>
      <c r="H26" s="57"/>
      <c r="I26" s="23">
        <v>18</v>
      </c>
      <c r="J26" s="24" t="s">
        <v>297</v>
      </c>
      <c r="K26" s="25">
        <v>2500</v>
      </c>
      <c r="L26" s="57"/>
      <c r="M26" s="23">
        <v>0</v>
      </c>
      <c r="N26" s="24" t="s">
        <v>25</v>
      </c>
      <c r="O26" s="25">
        <v>0</v>
      </c>
      <c r="P26" s="57"/>
      <c r="Q26" s="23">
        <v>28</v>
      </c>
      <c r="R26" s="24" t="s">
        <v>324</v>
      </c>
      <c r="S26" s="25">
        <v>250</v>
      </c>
      <c r="T26" s="57"/>
      <c r="U26" s="23">
        <v>27</v>
      </c>
      <c r="V26" s="24" t="s">
        <v>311</v>
      </c>
      <c r="W26" s="25">
        <v>600</v>
      </c>
      <c r="X26" s="57"/>
      <c r="AA26" s="4">
        <v>2211024</v>
      </c>
      <c r="AB26" s="4">
        <v>2212025</v>
      </c>
      <c r="AC26" s="4">
        <v>2213014</v>
      </c>
      <c r="AD26" s="4">
        <v>0</v>
      </c>
      <c r="AE26" s="4">
        <v>2215026</v>
      </c>
      <c r="AF26" s="4">
        <v>2216021</v>
      </c>
    </row>
    <row r="27" spans="1:32" ht="15" customHeight="1" x14ac:dyDescent="0.15">
      <c r="A27" s="26" t="s">
        <v>23</v>
      </c>
      <c r="B27" s="27" t="s">
        <v>25</v>
      </c>
      <c r="C27" s="28">
        <v>0</v>
      </c>
      <c r="D27" s="58"/>
      <c r="E27" s="26" t="s">
        <v>23</v>
      </c>
      <c r="F27" s="27" t="s">
        <v>321</v>
      </c>
      <c r="G27" s="28">
        <v>0</v>
      </c>
      <c r="H27" s="58"/>
      <c r="I27" s="26" t="s">
        <v>23</v>
      </c>
      <c r="J27" s="27" t="s">
        <v>300</v>
      </c>
      <c r="K27" s="28">
        <v>0</v>
      </c>
      <c r="L27" s="58"/>
      <c r="M27" s="26" t="s">
        <v>23</v>
      </c>
      <c r="N27" s="27" t="s">
        <v>25</v>
      </c>
      <c r="O27" s="28">
        <v>0</v>
      </c>
      <c r="P27" s="58"/>
      <c r="Q27" s="26" t="s">
        <v>23</v>
      </c>
      <c r="R27" s="27" t="s">
        <v>325</v>
      </c>
      <c r="S27" s="28">
        <v>0</v>
      </c>
      <c r="T27" s="58"/>
      <c r="U27" s="26" t="s">
        <v>23</v>
      </c>
      <c r="V27" s="27" t="s">
        <v>25</v>
      </c>
      <c r="W27" s="28">
        <v>0</v>
      </c>
      <c r="X27" s="58"/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ht="15" customHeight="1" x14ac:dyDescent="0.15">
      <c r="A28" s="23">
        <v>0</v>
      </c>
      <c r="B28" s="24" t="s">
        <v>25</v>
      </c>
      <c r="C28" s="25">
        <v>0</v>
      </c>
      <c r="D28" s="57"/>
      <c r="E28" s="23">
        <v>26</v>
      </c>
      <c r="F28" s="24" t="s">
        <v>311</v>
      </c>
      <c r="G28" s="25">
        <v>50</v>
      </c>
      <c r="H28" s="57"/>
      <c r="I28" s="23">
        <v>19</v>
      </c>
      <c r="J28" s="24" t="s">
        <v>318</v>
      </c>
      <c r="K28" s="25">
        <v>2150</v>
      </c>
      <c r="L28" s="57"/>
      <c r="M28" s="23">
        <v>0</v>
      </c>
      <c r="N28" s="24" t="s">
        <v>25</v>
      </c>
      <c r="O28" s="25">
        <v>0</v>
      </c>
      <c r="P28" s="57"/>
      <c r="Q28" s="23">
        <v>29</v>
      </c>
      <c r="R28" s="24" t="s">
        <v>327</v>
      </c>
      <c r="S28" s="25">
        <v>150</v>
      </c>
      <c r="T28" s="57"/>
      <c r="U28" s="23">
        <v>28</v>
      </c>
      <c r="V28" s="24" t="s">
        <v>324</v>
      </c>
      <c r="W28" s="25">
        <v>400</v>
      </c>
      <c r="X28" s="57"/>
      <c r="AA28" s="4">
        <v>2211025</v>
      </c>
      <c r="AB28" s="4">
        <v>2212026</v>
      </c>
      <c r="AC28" s="4">
        <v>2213015</v>
      </c>
      <c r="AD28" s="4">
        <v>0</v>
      </c>
      <c r="AE28" s="4">
        <v>2215027</v>
      </c>
      <c r="AF28" s="4">
        <v>2216022</v>
      </c>
    </row>
    <row r="29" spans="1:32" ht="15" customHeight="1" x14ac:dyDescent="0.15">
      <c r="A29" s="26" t="s">
        <v>23</v>
      </c>
      <c r="B29" s="27" t="s">
        <v>25</v>
      </c>
      <c r="C29" s="28">
        <v>0</v>
      </c>
      <c r="D29" s="58"/>
      <c r="E29" s="26" t="s">
        <v>23</v>
      </c>
      <c r="F29" s="27" t="s">
        <v>25</v>
      </c>
      <c r="G29" s="28">
        <v>0</v>
      </c>
      <c r="H29" s="58"/>
      <c r="I29" s="26" t="s">
        <v>23</v>
      </c>
      <c r="J29" s="27" t="s">
        <v>320</v>
      </c>
      <c r="K29" s="28">
        <v>0</v>
      </c>
      <c r="L29" s="58"/>
      <c r="M29" s="26" t="s">
        <v>23</v>
      </c>
      <c r="N29" s="27" t="s">
        <v>25</v>
      </c>
      <c r="O29" s="28">
        <v>0</v>
      </c>
      <c r="P29" s="58"/>
      <c r="Q29" s="26" t="s">
        <v>23</v>
      </c>
      <c r="R29" s="27" t="s">
        <v>303</v>
      </c>
      <c r="S29" s="28">
        <v>0</v>
      </c>
      <c r="T29" s="58"/>
      <c r="U29" s="26" t="s">
        <v>23</v>
      </c>
      <c r="V29" s="27" t="s">
        <v>325</v>
      </c>
      <c r="W29" s="28">
        <v>0</v>
      </c>
      <c r="X29" s="58"/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ht="15" customHeight="1" x14ac:dyDescent="0.15">
      <c r="A30" s="23">
        <v>0</v>
      </c>
      <c r="B30" s="24" t="s">
        <v>25</v>
      </c>
      <c r="C30" s="25">
        <v>0</v>
      </c>
      <c r="D30" s="57"/>
      <c r="E30" s="23">
        <v>27</v>
      </c>
      <c r="F30" s="24" t="s">
        <v>319</v>
      </c>
      <c r="G30" s="25">
        <v>100</v>
      </c>
      <c r="H30" s="57"/>
      <c r="I30" s="23">
        <v>20</v>
      </c>
      <c r="J30" s="24" t="s">
        <v>297</v>
      </c>
      <c r="K30" s="25">
        <v>3550</v>
      </c>
      <c r="L30" s="57"/>
      <c r="M30" s="23">
        <v>0</v>
      </c>
      <c r="N30" s="24" t="s">
        <v>25</v>
      </c>
      <c r="O30" s="25">
        <v>0</v>
      </c>
      <c r="P30" s="57"/>
      <c r="Q30" s="23">
        <v>30</v>
      </c>
      <c r="R30" s="24" t="s">
        <v>328</v>
      </c>
      <c r="S30" s="25">
        <v>550</v>
      </c>
      <c r="T30" s="57"/>
      <c r="U30" s="23">
        <v>29</v>
      </c>
      <c r="V30" s="24" t="s">
        <v>327</v>
      </c>
      <c r="W30" s="25">
        <v>200</v>
      </c>
      <c r="X30" s="57"/>
      <c r="AA30" s="4">
        <v>0</v>
      </c>
      <c r="AB30" s="4">
        <v>2212027</v>
      </c>
      <c r="AC30" s="4">
        <v>2213017</v>
      </c>
      <c r="AD30" s="4">
        <v>0</v>
      </c>
      <c r="AE30" s="4">
        <v>2215028</v>
      </c>
      <c r="AF30" s="4">
        <v>2216027</v>
      </c>
    </row>
    <row r="31" spans="1:32" ht="15" customHeight="1" x14ac:dyDescent="0.15">
      <c r="A31" s="26" t="s">
        <v>23</v>
      </c>
      <c r="B31" s="27" t="s">
        <v>25</v>
      </c>
      <c r="C31" s="28">
        <v>0</v>
      </c>
      <c r="D31" s="58"/>
      <c r="E31" s="26" t="s">
        <v>23</v>
      </c>
      <c r="F31" s="27" t="s">
        <v>291</v>
      </c>
      <c r="G31" s="28">
        <v>0</v>
      </c>
      <c r="H31" s="58"/>
      <c r="I31" s="26" t="s">
        <v>23</v>
      </c>
      <c r="J31" s="27" t="s">
        <v>33</v>
      </c>
      <c r="K31" s="28">
        <v>0</v>
      </c>
      <c r="L31" s="58"/>
      <c r="M31" s="26" t="s">
        <v>23</v>
      </c>
      <c r="N31" s="27" t="s">
        <v>25</v>
      </c>
      <c r="O31" s="28">
        <v>0</v>
      </c>
      <c r="P31" s="58"/>
      <c r="Q31" s="26" t="s">
        <v>23</v>
      </c>
      <c r="R31" s="27" t="s">
        <v>25</v>
      </c>
      <c r="S31" s="28">
        <v>0</v>
      </c>
      <c r="T31" s="58"/>
      <c r="U31" s="26" t="s">
        <v>23</v>
      </c>
      <c r="V31" s="27" t="s">
        <v>303</v>
      </c>
      <c r="W31" s="28">
        <v>0</v>
      </c>
      <c r="X31" s="58"/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ht="15" customHeight="1" x14ac:dyDescent="0.15">
      <c r="A32" s="23">
        <v>0</v>
      </c>
      <c r="B32" s="24" t="s">
        <v>25</v>
      </c>
      <c r="C32" s="25">
        <v>0</v>
      </c>
      <c r="D32" s="57"/>
      <c r="E32" s="23">
        <v>29</v>
      </c>
      <c r="F32" s="24" t="s">
        <v>326</v>
      </c>
      <c r="G32" s="25">
        <v>50</v>
      </c>
      <c r="H32" s="57"/>
      <c r="I32" s="23">
        <v>22</v>
      </c>
      <c r="J32" s="24" t="s">
        <v>329</v>
      </c>
      <c r="K32" s="25">
        <v>1100</v>
      </c>
      <c r="L32" s="57"/>
      <c r="M32" s="23">
        <v>0</v>
      </c>
      <c r="N32" s="24" t="s">
        <v>25</v>
      </c>
      <c r="O32" s="25">
        <v>0</v>
      </c>
      <c r="P32" s="57"/>
      <c r="Q32" s="23">
        <v>31</v>
      </c>
      <c r="R32" s="24" t="s">
        <v>448</v>
      </c>
      <c r="S32" s="25">
        <v>300</v>
      </c>
      <c r="T32" s="57"/>
      <c r="U32" s="23">
        <v>30</v>
      </c>
      <c r="V32" s="24" t="s">
        <v>328</v>
      </c>
      <c r="W32" s="25">
        <v>350</v>
      </c>
      <c r="X32" s="57"/>
      <c r="AA32" s="4">
        <v>0</v>
      </c>
      <c r="AB32" s="4">
        <v>2212029</v>
      </c>
      <c r="AC32" s="4">
        <v>2213018</v>
      </c>
      <c r="AD32" s="4">
        <v>0</v>
      </c>
      <c r="AE32" s="4">
        <v>2215029</v>
      </c>
      <c r="AF32" s="4">
        <v>2216028</v>
      </c>
    </row>
    <row r="33" spans="1:32" ht="15" customHeight="1" x14ac:dyDescent="0.15">
      <c r="A33" s="26" t="s">
        <v>23</v>
      </c>
      <c r="B33" s="27" t="s">
        <v>25</v>
      </c>
      <c r="C33" s="28">
        <v>0</v>
      </c>
      <c r="D33" s="58"/>
      <c r="E33" s="26" t="s">
        <v>23</v>
      </c>
      <c r="F33" s="27" t="s">
        <v>263</v>
      </c>
      <c r="G33" s="28">
        <v>0</v>
      </c>
      <c r="H33" s="58"/>
      <c r="I33" s="26" t="s">
        <v>23</v>
      </c>
      <c r="J33" s="27" t="s">
        <v>147</v>
      </c>
      <c r="K33" s="28">
        <v>0</v>
      </c>
      <c r="L33" s="58"/>
      <c r="M33" s="26" t="s">
        <v>23</v>
      </c>
      <c r="N33" s="27" t="s">
        <v>25</v>
      </c>
      <c r="O33" s="28">
        <v>0</v>
      </c>
      <c r="P33" s="58"/>
      <c r="Q33" s="26" t="s">
        <v>23</v>
      </c>
      <c r="R33" s="27" t="s">
        <v>25</v>
      </c>
      <c r="S33" s="28">
        <v>0</v>
      </c>
      <c r="T33" s="58"/>
      <c r="U33" s="26" t="s">
        <v>23</v>
      </c>
      <c r="V33" s="27" t="s">
        <v>25</v>
      </c>
      <c r="W33" s="28">
        <v>0</v>
      </c>
      <c r="X33" s="58"/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ht="15" customHeight="1" x14ac:dyDescent="0.15">
      <c r="A34" s="23">
        <v>0</v>
      </c>
      <c r="B34" s="24" t="s">
        <v>25</v>
      </c>
      <c r="C34" s="25">
        <v>0</v>
      </c>
      <c r="D34" s="57"/>
      <c r="E34" s="23">
        <v>0</v>
      </c>
      <c r="F34" s="24" t="s">
        <v>25</v>
      </c>
      <c r="G34" s="25">
        <v>0</v>
      </c>
      <c r="H34" s="57"/>
      <c r="I34" s="23">
        <v>0</v>
      </c>
      <c r="J34" s="24" t="s">
        <v>25</v>
      </c>
      <c r="K34" s="25">
        <v>0</v>
      </c>
      <c r="L34" s="57"/>
      <c r="M34" s="23">
        <v>0</v>
      </c>
      <c r="N34" s="24" t="s">
        <v>25</v>
      </c>
      <c r="O34" s="25">
        <v>0</v>
      </c>
      <c r="P34" s="57"/>
      <c r="Q34" s="23">
        <v>0</v>
      </c>
      <c r="R34" s="24" t="s">
        <v>25</v>
      </c>
      <c r="S34" s="25">
        <v>0</v>
      </c>
      <c r="T34" s="57"/>
      <c r="U34" s="23">
        <v>31</v>
      </c>
      <c r="V34" s="24" t="s">
        <v>448</v>
      </c>
      <c r="W34" s="25">
        <v>500</v>
      </c>
      <c r="X34" s="57"/>
      <c r="AA34" s="4">
        <v>0</v>
      </c>
      <c r="AB34" s="4">
        <v>0</v>
      </c>
      <c r="AC34" s="4">
        <v>2213019</v>
      </c>
      <c r="AD34" s="4">
        <v>0</v>
      </c>
      <c r="AE34" s="4">
        <v>2215030</v>
      </c>
      <c r="AF34" s="4">
        <v>2216029</v>
      </c>
    </row>
    <row r="35" spans="1:32" ht="15" customHeight="1" x14ac:dyDescent="0.15">
      <c r="A35" s="26" t="s">
        <v>23</v>
      </c>
      <c r="B35" s="27" t="s">
        <v>25</v>
      </c>
      <c r="C35" s="28">
        <v>0</v>
      </c>
      <c r="D35" s="58"/>
      <c r="E35" s="26" t="s">
        <v>23</v>
      </c>
      <c r="F35" s="27" t="s">
        <v>25</v>
      </c>
      <c r="G35" s="28">
        <v>0</v>
      </c>
      <c r="H35" s="58"/>
      <c r="I35" s="26" t="s">
        <v>23</v>
      </c>
      <c r="J35" s="27" t="s">
        <v>25</v>
      </c>
      <c r="K35" s="28">
        <v>0</v>
      </c>
      <c r="L35" s="58"/>
      <c r="M35" s="26" t="s">
        <v>23</v>
      </c>
      <c r="N35" s="27" t="s">
        <v>25</v>
      </c>
      <c r="O35" s="28">
        <v>0</v>
      </c>
      <c r="P35" s="58"/>
      <c r="Q35" s="26" t="s">
        <v>23</v>
      </c>
      <c r="R35" s="27" t="s">
        <v>25</v>
      </c>
      <c r="S35" s="28">
        <v>0</v>
      </c>
      <c r="T35" s="58"/>
      <c r="U35" s="26" t="s">
        <v>23</v>
      </c>
      <c r="V35" s="27" t="s">
        <v>25</v>
      </c>
      <c r="W35" s="28">
        <v>0</v>
      </c>
      <c r="X35" s="58"/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  <c r="AA36" s="4">
        <v>0</v>
      </c>
      <c r="AB36" s="4">
        <v>0</v>
      </c>
      <c r="AC36" s="4">
        <v>2213020</v>
      </c>
      <c r="AD36" s="4">
        <v>0</v>
      </c>
      <c r="AE36" s="4">
        <v>0</v>
      </c>
      <c r="AF36" s="4">
        <v>2216030</v>
      </c>
    </row>
    <row r="37" spans="1:32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  <c r="AA38" s="4">
        <v>0</v>
      </c>
      <c r="AB38" s="4">
        <v>0</v>
      </c>
      <c r="AC38" s="4">
        <v>2213022</v>
      </c>
      <c r="AD38" s="4">
        <v>0</v>
      </c>
      <c r="AE38" s="4">
        <v>0</v>
      </c>
      <c r="AF38" s="4">
        <v>0</v>
      </c>
    </row>
    <row r="39" spans="1:32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32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32" ht="15" customHeight="1" x14ac:dyDescent="0.15">
      <c r="A42" s="33"/>
      <c r="B42" s="34" t="s">
        <v>436</v>
      </c>
      <c r="C42" s="16">
        <f>C6+C8+C10+C12+C14+C16+C18+C20+C22+C24+C26+C28+C30+C32+C34+C36+C38+C40</f>
        <v>24450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2800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33950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2750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4500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5400</v>
      </c>
      <c r="X42" s="35">
        <f>X6+X8+X10+X12+X14+X16+X18+X20+X22+X24+X26+X28+X30+X32+X34+X36+X38+X40</f>
        <v>0</v>
      </c>
    </row>
    <row r="43" spans="1:32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32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73850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32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32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32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32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83" priority="11">
      <formula>D6&lt;C6</formula>
    </cfRule>
    <cfRule type="expression" dxfId="82" priority="12">
      <formula>D6&gt;C6</formula>
    </cfRule>
  </conditionalFormatting>
  <conditionalFormatting sqref="H6:H41">
    <cfRule type="expression" dxfId="81" priority="9">
      <formula>H6&lt;G6</formula>
    </cfRule>
    <cfRule type="expression" dxfId="80" priority="10">
      <formula>H6&gt;G6</formula>
    </cfRule>
  </conditionalFormatting>
  <conditionalFormatting sqref="L6:L41">
    <cfRule type="expression" dxfId="79" priority="7">
      <formula>L6&lt;K6</formula>
    </cfRule>
    <cfRule type="expression" dxfId="78" priority="8">
      <formula>L6&gt;K6</formula>
    </cfRule>
  </conditionalFormatting>
  <conditionalFormatting sqref="P6:P41">
    <cfRule type="expression" dxfId="77" priority="5">
      <formula>P6&lt;O6</formula>
    </cfRule>
    <cfRule type="expression" dxfId="76" priority="6">
      <formula>P6&gt;O6</formula>
    </cfRule>
  </conditionalFormatting>
  <conditionalFormatting sqref="T6:T41">
    <cfRule type="expression" dxfId="75" priority="3">
      <formula>T6&lt;S6</formula>
    </cfRule>
    <cfRule type="expression" dxfId="74" priority="4">
      <formula>T6&gt;S6</formula>
    </cfRule>
  </conditionalFormatting>
  <conditionalFormatting sqref="X6:X41">
    <cfRule type="expression" dxfId="73" priority="1">
      <formula>X6&lt;W6</formula>
    </cfRule>
    <cfRule type="expression" dxfId="7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330</v>
      </c>
      <c r="C4" s="15" t="s">
        <v>331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330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332</v>
      </c>
      <c r="C6" s="25">
        <v>2850</v>
      </c>
      <c r="D6" s="57"/>
      <c r="E6" s="23">
        <v>12</v>
      </c>
      <c r="F6" s="24" t="s">
        <v>344</v>
      </c>
      <c r="G6" s="25">
        <v>50</v>
      </c>
      <c r="H6" s="57"/>
      <c r="I6" s="23">
        <v>3</v>
      </c>
      <c r="J6" s="24" t="s">
        <v>337</v>
      </c>
      <c r="K6" s="25">
        <v>2500</v>
      </c>
      <c r="L6" s="57"/>
      <c r="M6" s="23">
        <v>2</v>
      </c>
      <c r="N6" s="24" t="s">
        <v>335</v>
      </c>
      <c r="O6" s="25">
        <v>600</v>
      </c>
      <c r="P6" s="57"/>
      <c r="Q6" s="23">
        <v>3</v>
      </c>
      <c r="R6" s="24" t="s">
        <v>339</v>
      </c>
      <c r="S6" s="25">
        <v>700</v>
      </c>
      <c r="T6" s="57"/>
      <c r="U6" s="23">
        <v>2</v>
      </c>
      <c r="V6" s="24" t="s">
        <v>340</v>
      </c>
      <c r="W6" s="25">
        <v>250</v>
      </c>
      <c r="X6" s="57"/>
      <c r="AA6" s="4">
        <v>2221001</v>
      </c>
      <c r="AB6" s="4">
        <v>2222003</v>
      </c>
      <c r="AC6" s="4">
        <v>2223001</v>
      </c>
      <c r="AD6" s="4">
        <v>2224002</v>
      </c>
      <c r="AE6" s="4">
        <v>2225001</v>
      </c>
      <c r="AF6" s="4">
        <v>2226001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230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336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341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5</v>
      </c>
      <c r="B8" s="24" t="s">
        <v>337</v>
      </c>
      <c r="C8" s="25">
        <v>3650</v>
      </c>
      <c r="D8" s="57"/>
      <c r="E8" s="23">
        <v>14</v>
      </c>
      <c r="F8" s="24" t="s">
        <v>340</v>
      </c>
      <c r="G8" s="25">
        <v>150</v>
      </c>
      <c r="H8" s="57"/>
      <c r="I8" s="23">
        <v>4</v>
      </c>
      <c r="J8" s="24" t="s">
        <v>345</v>
      </c>
      <c r="K8" s="25">
        <v>1900</v>
      </c>
      <c r="L8" s="57"/>
      <c r="M8" s="23">
        <v>5</v>
      </c>
      <c r="N8" s="24" t="s">
        <v>338</v>
      </c>
      <c r="O8" s="25">
        <v>300</v>
      </c>
      <c r="P8" s="57"/>
      <c r="Q8" s="23">
        <v>4</v>
      </c>
      <c r="R8" s="24" t="s">
        <v>338</v>
      </c>
      <c r="S8" s="25">
        <v>400</v>
      </c>
      <c r="T8" s="57"/>
      <c r="U8" s="23">
        <v>4</v>
      </c>
      <c r="V8" s="24" t="s">
        <v>348</v>
      </c>
      <c r="W8" s="25">
        <v>300</v>
      </c>
      <c r="X8" s="57"/>
      <c r="AA8" s="4">
        <v>2221005</v>
      </c>
      <c r="AB8" s="4">
        <v>2222008</v>
      </c>
      <c r="AC8" s="4">
        <v>2223002</v>
      </c>
      <c r="AD8" s="4">
        <v>2224005</v>
      </c>
      <c r="AE8" s="4">
        <v>2225003</v>
      </c>
      <c r="AF8" s="4">
        <v>2226002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341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82</v>
      </c>
      <c r="O9" s="28">
        <v>0</v>
      </c>
      <c r="P9" s="58"/>
      <c r="Q9" s="26" t="s">
        <v>23</v>
      </c>
      <c r="R9" s="27" t="s">
        <v>82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6</v>
      </c>
      <c r="B10" s="24" t="s">
        <v>342</v>
      </c>
      <c r="C10" s="25">
        <v>3600</v>
      </c>
      <c r="D10" s="57"/>
      <c r="E10" s="23">
        <v>15</v>
      </c>
      <c r="F10" s="24" t="s">
        <v>353</v>
      </c>
      <c r="G10" s="25">
        <v>250</v>
      </c>
      <c r="H10" s="57"/>
      <c r="I10" s="23">
        <v>6</v>
      </c>
      <c r="J10" s="24" t="s">
        <v>333</v>
      </c>
      <c r="K10" s="25">
        <v>2000</v>
      </c>
      <c r="L10" s="57"/>
      <c r="M10" s="23">
        <v>6</v>
      </c>
      <c r="N10" s="24" t="s">
        <v>339</v>
      </c>
      <c r="O10" s="25">
        <v>400</v>
      </c>
      <c r="P10" s="57"/>
      <c r="Q10" s="23">
        <v>8</v>
      </c>
      <c r="R10" s="24" t="s">
        <v>347</v>
      </c>
      <c r="S10" s="25">
        <v>650</v>
      </c>
      <c r="T10" s="57"/>
      <c r="U10" s="23">
        <v>5</v>
      </c>
      <c r="V10" s="24" t="s">
        <v>351</v>
      </c>
      <c r="W10" s="25">
        <v>650</v>
      </c>
      <c r="X10" s="57"/>
      <c r="AA10" s="4">
        <v>2221006</v>
      </c>
      <c r="AB10" s="4">
        <v>2222010</v>
      </c>
      <c r="AC10" s="4">
        <v>2223003</v>
      </c>
      <c r="AD10" s="4">
        <v>2224006</v>
      </c>
      <c r="AE10" s="4">
        <v>2225004</v>
      </c>
      <c r="AF10" s="4">
        <v>2226003</v>
      </c>
    </row>
    <row r="11" spans="1:32" ht="15" customHeight="1" x14ac:dyDescent="0.15">
      <c r="A11" s="26" t="s">
        <v>23</v>
      </c>
      <c r="B11" s="27" t="s">
        <v>82</v>
      </c>
      <c r="C11" s="28">
        <v>0</v>
      </c>
      <c r="D11" s="58"/>
      <c r="E11" s="26" t="s">
        <v>23</v>
      </c>
      <c r="F11" s="27" t="s">
        <v>356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33</v>
      </c>
      <c r="S11" s="28">
        <v>0</v>
      </c>
      <c r="T11" s="58"/>
      <c r="U11" s="26" t="s">
        <v>23</v>
      </c>
      <c r="V11" s="27" t="s">
        <v>82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7</v>
      </c>
      <c r="B12" s="24" t="s">
        <v>334</v>
      </c>
      <c r="C12" s="25">
        <v>3100</v>
      </c>
      <c r="D12" s="57"/>
      <c r="E12" s="23">
        <v>17</v>
      </c>
      <c r="F12" s="24" t="s">
        <v>358</v>
      </c>
      <c r="G12" s="25">
        <v>50</v>
      </c>
      <c r="H12" s="57"/>
      <c r="I12" s="23">
        <v>7</v>
      </c>
      <c r="J12" s="24" t="s">
        <v>354</v>
      </c>
      <c r="K12" s="25">
        <v>2500</v>
      </c>
      <c r="L12" s="57"/>
      <c r="M12" s="23">
        <v>10</v>
      </c>
      <c r="N12" s="24" t="s">
        <v>346</v>
      </c>
      <c r="O12" s="25">
        <v>200</v>
      </c>
      <c r="P12" s="57"/>
      <c r="Q12" s="23">
        <v>11</v>
      </c>
      <c r="R12" s="24" t="s">
        <v>350</v>
      </c>
      <c r="S12" s="25">
        <v>900</v>
      </c>
      <c r="T12" s="57"/>
      <c r="U12" s="23">
        <v>6</v>
      </c>
      <c r="V12" s="24" t="s">
        <v>338</v>
      </c>
      <c r="W12" s="25">
        <v>700</v>
      </c>
      <c r="X12" s="57"/>
      <c r="AA12" s="4">
        <v>2221007</v>
      </c>
      <c r="AB12" s="4">
        <v>2222012</v>
      </c>
      <c r="AC12" s="4">
        <v>2223004</v>
      </c>
      <c r="AD12" s="4">
        <v>2224010</v>
      </c>
      <c r="AE12" s="4">
        <v>2225008</v>
      </c>
      <c r="AF12" s="4">
        <v>2226004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349</v>
      </c>
      <c r="O13" s="28">
        <v>0</v>
      </c>
      <c r="P13" s="58"/>
      <c r="Q13" s="26" t="s">
        <v>23</v>
      </c>
      <c r="R13" s="27" t="s">
        <v>83</v>
      </c>
      <c r="S13" s="28">
        <v>0</v>
      </c>
      <c r="T13" s="58"/>
      <c r="U13" s="26" t="s">
        <v>23</v>
      </c>
      <c r="V13" s="27" t="s">
        <v>82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8</v>
      </c>
      <c r="B14" s="24" t="s">
        <v>345</v>
      </c>
      <c r="C14" s="25">
        <v>4650</v>
      </c>
      <c r="D14" s="57"/>
      <c r="E14" s="23">
        <v>19</v>
      </c>
      <c r="F14" s="24" t="s">
        <v>348</v>
      </c>
      <c r="G14" s="25">
        <v>100</v>
      </c>
      <c r="H14" s="57"/>
      <c r="I14" s="23">
        <v>8</v>
      </c>
      <c r="J14" s="24" t="s">
        <v>359</v>
      </c>
      <c r="K14" s="25">
        <v>5050</v>
      </c>
      <c r="L14" s="57"/>
      <c r="M14" s="23">
        <v>14</v>
      </c>
      <c r="N14" s="24" t="s">
        <v>350</v>
      </c>
      <c r="O14" s="25">
        <v>150</v>
      </c>
      <c r="P14" s="57"/>
      <c r="Q14" s="23">
        <v>12</v>
      </c>
      <c r="R14" s="24" t="s">
        <v>355</v>
      </c>
      <c r="S14" s="25">
        <v>250</v>
      </c>
      <c r="T14" s="57"/>
      <c r="U14" s="23">
        <v>7</v>
      </c>
      <c r="V14" s="24" t="s">
        <v>360</v>
      </c>
      <c r="W14" s="25">
        <v>750</v>
      </c>
      <c r="X14" s="57"/>
      <c r="AA14" s="4">
        <v>2221008</v>
      </c>
      <c r="AB14" s="4">
        <v>2222014</v>
      </c>
      <c r="AC14" s="4">
        <v>2223006</v>
      </c>
      <c r="AD14" s="4">
        <v>2224014</v>
      </c>
      <c r="AE14" s="4">
        <v>2225011</v>
      </c>
      <c r="AF14" s="4">
        <v>2226005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83</v>
      </c>
      <c r="O15" s="28">
        <v>0</v>
      </c>
      <c r="P15" s="58"/>
      <c r="Q15" s="26" t="s">
        <v>23</v>
      </c>
      <c r="R15" s="27" t="s">
        <v>306</v>
      </c>
      <c r="S15" s="28">
        <v>0</v>
      </c>
      <c r="T15" s="58"/>
      <c r="U15" s="26" t="s">
        <v>23</v>
      </c>
      <c r="V15" s="27" t="s">
        <v>33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10</v>
      </c>
      <c r="B16" s="24" t="s">
        <v>352</v>
      </c>
      <c r="C16" s="25">
        <v>1800</v>
      </c>
      <c r="D16" s="57"/>
      <c r="E16" s="23">
        <v>20</v>
      </c>
      <c r="F16" s="24" t="s">
        <v>363</v>
      </c>
      <c r="G16" s="25">
        <v>100</v>
      </c>
      <c r="H16" s="57"/>
      <c r="I16" s="23">
        <v>9</v>
      </c>
      <c r="J16" s="24" t="s">
        <v>362</v>
      </c>
      <c r="K16" s="25">
        <v>4300</v>
      </c>
      <c r="L16" s="57"/>
      <c r="M16" s="23">
        <v>17</v>
      </c>
      <c r="N16" s="24" t="s">
        <v>340</v>
      </c>
      <c r="O16" s="25">
        <v>150</v>
      </c>
      <c r="P16" s="57"/>
      <c r="Q16" s="23">
        <v>14</v>
      </c>
      <c r="R16" s="24" t="s">
        <v>344</v>
      </c>
      <c r="S16" s="25">
        <v>50</v>
      </c>
      <c r="T16" s="57"/>
      <c r="U16" s="23">
        <v>9</v>
      </c>
      <c r="V16" s="24" t="s">
        <v>347</v>
      </c>
      <c r="W16" s="25">
        <v>150</v>
      </c>
      <c r="X16" s="57"/>
      <c r="AA16" s="4">
        <v>2221010</v>
      </c>
      <c r="AB16" s="4">
        <v>2222015</v>
      </c>
      <c r="AC16" s="4">
        <v>2223007</v>
      </c>
      <c r="AD16" s="4">
        <v>2224017</v>
      </c>
      <c r="AE16" s="4">
        <v>2225012</v>
      </c>
      <c r="AF16" s="4">
        <v>2226006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112</v>
      </c>
      <c r="G17" s="28">
        <v>0</v>
      </c>
      <c r="H17" s="58"/>
      <c r="I17" s="26" t="s">
        <v>23</v>
      </c>
      <c r="J17" s="27" t="s">
        <v>263</v>
      </c>
      <c r="K17" s="28">
        <v>0</v>
      </c>
      <c r="L17" s="58"/>
      <c r="M17" s="26" t="s">
        <v>23</v>
      </c>
      <c r="N17" s="27" t="s">
        <v>341</v>
      </c>
      <c r="O17" s="28">
        <v>0</v>
      </c>
      <c r="P17" s="58"/>
      <c r="Q17" s="26" t="s">
        <v>23</v>
      </c>
      <c r="R17" s="27" t="s">
        <v>230</v>
      </c>
      <c r="S17" s="28">
        <v>0</v>
      </c>
      <c r="T17" s="58"/>
      <c r="U17" s="26" t="s">
        <v>23</v>
      </c>
      <c r="V17" s="27" t="s">
        <v>33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>
        <v>16</v>
      </c>
      <c r="B18" s="24" t="s">
        <v>357</v>
      </c>
      <c r="C18" s="25">
        <v>2750</v>
      </c>
      <c r="D18" s="57"/>
      <c r="E18" s="23">
        <v>22</v>
      </c>
      <c r="F18" s="24" t="s">
        <v>365</v>
      </c>
      <c r="G18" s="25">
        <v>250</v>
      </c>
      <c r="H18" s="57"/>
      <c r="I18" s="23">
        <v>11</v>
      </c>
      <c r="J18" s="24" t="s">
        <v>468</v>
      </c>
      <c r="K18" s="25">
        <v>5700</v>
      </c>
      <c r="L18" s="57"/>
      <c r="M18" s="23">
        <v>18</v>
      </c>
      <c r="N18" s="24" t="s">
        <v>353</v>
      </c>
      <c r="O18" s="25">
        <v>50</v>
      </c>
      <c r="P18" s="57"/>
      <c r="Q18" s="23">
        <v>17</v>
      </c>
      <c r="R18" s="24" t="s">
        <v>346</v>
      </c>
      <c r="S18" s="25">
        <v>450</v>
      </c>
      <c r="T18" s="57"/>
      <c r="U18" s="23">
        <v>12</v>
      </c>
      <c r="V18" s="24" t="s">
        <v>353</v>
      </c>
      <c r="W18" s="25">
        <v>750</v>
      </c>
      <c r="X18" s="57"/>
      <c r="AA18" s="4">
        <v>2221016</v>
      </c>
      <c r="AB18" s="4">
        <v>2222017</v>
      </c>
      <c r="AC18" s="4">
        <v>2223008</v>
      </c>
      <c r="AD18" s="4">
        <v>2224018</v>
      </c>
      <c r="AE18" s="4">
        <v>2225014</v>
      </c>
      <c r="AF18" s="4">
        <v>2226007</v>
      </c>
    </row>
    <row r="19" spans="1:32" ht="15" customHeight="1" x14ac:dyDescent="0.15">
      <c r="A19" s="26" t="s">
        <v>23</v>
      </c>
      <c r="B19" s="27" t="s">
        <v>361</v>
      </c>
      <c r="C19" s="28">
        <v>0</v>
      </c>
      <c r="D19" s="58"/>
      <c r="E19" s="26" t="s">
        <v>23</v>
      </c>
      <c r="F19" s="27" t="s">
        <v>367</v>
      </c>
      <c r="G19" s="28">
        <v>0</v>
      </c>
      <c r="H19" s="58"/>
      <c r="I19" s="26" t="s">
        <v>23</v>
      </c>
      <c r="J19" s="27" t="s">
        <v>25</v>
      </c>
      <c r="K19" s="28">
        <v>0</v>
      </c>
      <c r="L19" s="58"/>
      <c r="M19" s="26" t="s">
        <v>23</v>
      </c>
      <c r="N19" s="27" t="s">
        <v>356</v>
      </c>
      <c r="O19" s="28">
        <v>0</v>
      </c>
      <c r="P19" s="58"/>
      <c r="Q19" s="26" t="s">
        <v>23</v>
      </c>
      <c r="R19" s="27" t="s">
        <v>349</v>
      </c>
      <c r="S19" s="28">
        <v>0</v>
      </c>
      <c r="T19" s="58"/>
      <c r="U19" s="26" t="s">
        <v>23</v>
      </c>
      <c r="V19" s="27" t="s">
        <v>356</v>
      </c>
      <c r="W19" s="28">
        <v>0</v>
      </c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>
        <v>0</v>
      </c>
      <c r="B20" s="24" t="s">
        <v>25</v>
      </c>
      <c r="C20" s="25">
        <v>0</v>
      </c>
      <c r="D20" s="57"/>
      <c r="E20" s="23">
        <v>23</v>
      </c>
      <c r="F20" s="24" t="s">
        <v>355</v>
      </c>
      <c r="G20" s="25">
        <v>250</v>
      </c>
      <c r="H20" s="57"/>
      <c r="I20" s="23">
        <v>12</v>
      </c>
      <c r="J20" s="24" t="s">
        <v>366</v>
      </c>
      <c r="K20" s="25">
        <v>1350</v>
      </c>
      <c r="L20" s="57"/>
      <c r="M20" s="23">
        <v>22</v>
      </c>
      <c r="N20" s="24" t="s">
        <v>347</v>
      </c>
      <c r="O20" s="25">
        <v>50</v>
      </c>
      <c r="P20" s="57"/>
      <c r="Q20" s="23">
        <v>20</v>
      </c>
      <c r="R20" s="24" t="s">
        <v>364</v>
      </c>
      <c r="S20" s="25">
        <v>600</v>
      </c>
      <c r="T20" s="57"/>
      <c r="U20" s="23">
        <v>13</v>
      </c>
      <c r="V20" s="24" t="s">
        <v>339</v>
      </c>
      <c r="W20" s="25">
        <v>950</v>
      </c>
      <c r="X20" s="57"/>
      <c r="AA20" s="4">
        <v>2221018</v>
      </c>
      <c r="AB20" s="4">
        <v>2222019</v>
      </c>
      <c r="AC20" s="4">
        <v>2223009</v>
      </c>
      <c r="AD20" s="4">
        <v>2224019</v>
      </c>
      <c r="AE20" s="4">
        <v>2225017</v>
      </c>
      <c r="AF20" s="4">
        <v>2226009</v>
      </c>
    </row>
    <row r="21" spans="1:32" ht="15" customHeight="1" x14ac:dyDescent="0.15">
      <c r="A21" s="26" t="s">
        <v>23</v>
      </c>
      <c r="B21" s="27" t="s">
        <v>25</v>
      </c>
      <c r="C21" s="28">
        <v>0</v>
      </c>
      <c r="D21" s="58"/>
      <c r="E21" s="26" t="s">
        <v>23</v>
      </c>
      <c r="F21" s="27" t="s">
        <v>306</v>
      </c>
      <c r="G21" s="28">
        <v>0</v>
      </c>
      <c r="H21" s="58"/>
      <c r="I21" s="26" t="s">
        <v>23</v>
      </c>
      <c r="J21" s="27" t="s">
        <v>25</v>
      </c>
      <c r="K21" s="28">
        <v>0</v>
      </c>
      <c r="L21" s="58"/>
      <c r="M21" s="26" t="s">
        <v>23</v>
      </c>
      <c r="N21" s="27" t="s">
        <v>33</v>
      </c>
      <c r="O21" s="28">
        <v>0</v>
      </c>
      <c r="P21" s="58"/>
      <c r="Q21" s="26" t="s">
        <v>23</v>
      </c>
      <c r="R21" s="27" t="s">
        <v>79</v>
      </c>
      <c r="S21" s="28">
        <v>0</v>
      </c>
      <c r="T21" s="58"/>
      <c r="U21" s="26" t="s">
        <v>23</v>
      </c>
      <c r="V21" s="27" t="s">
        <v>25</v>
      </c>
      <c r="W21" s="28">
        <v>0</v>
      </c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>
        <v>0</v>
      </c>
      <c r="B22" s="24" t="s">
        <v>25</v>
      </c>
      <c r="C22" s="25">
        <v>0</v>
      </c>
      <c r="D22" s="57"/>
      <c r="E22" s="23">
        <v>24</v>
      </c>
      <c r="F22" s="24" t="s">
        <v>364</v>
      </c>
      <c r="G22" s="25">
        <v>350</v>
      </c>
      <c r="H22" s="57"/>
      <c r="I22" s="23">
        <v>13</v>
      </c>
      <c r="J22" s="24" t="s">
        <v>368</v>
      </c>
      <c r="K22" s="25">
        <v>1200</v>
      </c>
      <c r="L22" s="57"/>
      <c r="M22" s="23">
        <v>0</v>
      </c>
      <c r="N22" s="24" t="s">
        <v>25</v>
      </c>
      <c r="O22" s="25">
        <v>0</v>
      </c>
      <c r="P22" s="57"/>
      <c r="Q22" s="23">
        <v>23</v>
      </c>
      <c r="R22" s="24" t="s">
        <v>358</v>
      </c>
      <c r="S22" s="25">
        <v>50</v>
      </c>
      <c r="T22" s="57"/>
      <c r="U22" s="23">
        <v>14</v>
      </c>
      <c r="V22" s="24" t="s">
        <v>343</v>
      </c>
      <c r="W22" s="25">
        <v>850</v>
      </c>
      <c r="X22" s="57"/>
      <c r="AA22" s="4">
        <v>0</v>
      </c>
      <c r="AB22" s="4">
        <v>2222020</v>
      </c>
      <c r="AC22" s="4">
        <v>2223011</v>
      </c>
      <c r="AD22" s="4">
        <v>2224020</v>
      </c>
      <c r="AE22" s="4">
        <v>2225020</v>
      </c>
      <c r="AF22" s="4">
        <v>2226012</v>
      </c>
    </row>
    <row r="23" spans="1:32" ht="15" customHeight="1" x14ac:dyDescent="0.15">
      <c r="A23" s="26" t="s">
        <v>23</v>
      </c>
      <c r="B23" s="27" t="s">
        <v>25</v>
      </c>
      <c r="C23" s="28">
        <v>0</v>
      </c>
      <c r="D23" s="58"/>
      <c r="E23" s="26" t="s">
        <v>23</v>
      </c>
      <c r="F23" s="27" t="s">
        <v>79</v>
      </c>
      <c r="G23" s="28">
        <v>0</v>
      </c>
      <c r="H23" s="58"/>
      <c r="I23" s="26" t="s">
        <v>23</v>
      </c>
      <c r="J23" s="27" t="s">
        <v>25</v>
      </c>
      <c r="K23" s="28">
        <v>0</v>
      </c>
      <c r="L23" s="58"/>
      <c r="M23" s="26" t="s">
        <v>23</v>
      </c>
      <c r="N23" s="27" t="s">
        <v>25</v>
      </c>
      <c r="O23" s="28">
        <v>0</v>
      </c>
      <c r="P23" s="58"/>
      <c r="Q23" s="26" t="s">
        <v>23</v>
      </c>
      <c r="R23" s="27" t="s">
        <v>25</v>
      </c>
      <c r="S23" s="28">
        <v>0</v>
      </c>
      <c r="T23" s="58"/>
      <c r="U23" s="26" t="s">
        <v>23</v>
      </c>
      <c r="V23" s="27" t="s">
        <v>25</v>
      </c>
      <c r="W23" s="28">
        <v>0</v>
      </c>
      <c r="X23" s="58"/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5" customHeight="1" x14ac:dyDescent="0.15">
      <c r="A24" s="23">
        <v>0</v>
      </c>
      <c r="B24" s="24" t="s">
        <v>25</v>
      </c>
      <c r="C24" s="25">
        <v>0</v>
      </c>
      <c r="D24" s="57"/>
      <c r="E24" s="23">
        <v>25</v>
      </c>
      <c r="F24" s="24" t="s">
        <v>338</v>
      </c>
      <c r="G24" s="25">
        <v>300</v>
      </c>
      <c r="H24" s="57"/>
      <c r="I24" s="23">
        <v>15</v>
      </c>
      <c r="J24" s="24" t="s">
        <v>369</v>
      </c>
      <c r="K24" s="25">
        <v>1350</v>
      </c>
      <c r="L24" s="57"/>
      <c r="M24" s="23">
        <v>0</v>
      </c>
      <c r="N24" s="24" t="s">
        <v>25</v>
      </c>
      <c r="O24" s="25">
        <v>0</v>
      </c>
      <c r="P24" s="57"/>
      <c r="Q24" s="23">
        <v>0</v>
      </c>
      <c r="R24" s="24" t="s">
        <v>25</v>
      </c>
      <c r="S24" s="25">
        <v>0</v>
      </c>
      <c r="T24" s="57"/>
      <c r="U24" s="23">
        <v>15</v>
      </c>
      <c r="V24" s="24" t="s">
        <v>344</v>
      </c>
      <c r="W24" s="25">
        <v>150</v>
      </c>
      <c r="X24" s="57"/>
      <c r="AA24" s="4">
        <v>0</v>
      </c>
      <c r="AB24" s="4">
        <v>2222022</v>
      </c>
      <c r="AC24" s="4">
        <v>2223012</v>
      </c>
      <c r="AD24" s="4">
        <v>0</v>
      </c>
      <c r="AE24" s="4">
        <v>2225023</v>
      </c>
      <c r="AF24" s="4">
        <v>2226013</v>
      </c>
    </row>
    <row r="25" spans="1:32" ht="15" customHeight="1" x14ac:dyDescent="0.15">
      <c r="A25" s="26" t="s">
        <v>23</v>
      </c>
      <c r="B25" s="27" t="s">
        <v>25</v>
      </c>
      <c r="C25" s="28">
        <v>0</v>
      </c>
      <c r="D25" s="58"/>
      <c r="E25" s="26" t="s">
        <v>23</v>
      </c>
      <c r="F25" s="27" t="s">
        <v>82</v>
      </c>
      <c r="G25" s="28">
        <v>0</v>
      </c>
      <c r="H25" s="58"/>
      <c r="I25" s="26" t="s">
        <v>23</v>
      </c>
      <c r="J25" s="27" t="s">
        <v>25</v>
      </c>
      <c r="K25" s="28">
        <v>0</v>
      </c>
      <c r="L25" s="58"/>
      <c r="M25" s="26" t="s">
        <v>23</v>
      </c>
      <c r="N25" s="27" t="s">
        <v>25</v>
      </c>
      <c r="O25" s="28">
        <v>0</v>
      </c>
      <c r="P25" s="58"/>
      <c r="Q25" s="26" t="s">
        <v>23</v>
      </c>
      <c r="R25" s="27" t="s">
        <v>25</v>
      </c>
      <c r="S25" s="28">
        <v>0</v>
      </c>
      <c r="T25" s="58"/>
      <c r="U25" s="26" t="s">
        <v>23</v>
      </c>
      <c r="V25" s="27" t="s">
        <v>230</v>
      </c>
      <c r="W25" s="28">
        <v>0</v>
      </c>
      <c r="X25" s="58"/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ht="15" customHeight="1" x14ac:dyDescent="0.15">
      <c r="A26" s="23">
        <v>0</v>
      </c>
      <c r="B26" s="24" t="s">
        <v>25</v>
      </c>
      <c r="C26" s="25">
        <v>0</v>
      </c>
      <c r="D26" s="57"/>
      <c r="E26" s="23">
        <v>26</v>
      </c>
      <c r="F26" s="24" t="s">
        <v>347</v>
      </c>
      <c r="G26" s="25">
        <v>200</v>
      </c>
      <c r="H26" s="57"/>
      <c r="I26" s="23">
        <v>0</v>
      </c>
      <c r="J26" s="24" t="s">
        <v>25</v>
      </c>
      <c r="K26" s="25">
        <v>0</v>
      </c>
      <c r="L26" s="57"/>
      <c r="M26" s="23">
        <v>0</v>
      </c>
      <c r="N26" s="24" t="s">
        <v>25</v>
      </c>
      <c r="O26" s="25">
        <v>0</v>
      </c>
      <c r="P26" s="57"/>
      <c r="Q26" s="23">
        <v>0</v>
      </c>
      <c r="R26" s="24" t="s">
        <v>25</v>
      </c>
      <c r="S26" s="25">
        <v>0</v>
      </c>
      <c r="T26" s="57"/>
      <c r="U26" s="23">
        <v>18</v>
      </c>
      <c r="V26" s="24" t="s">
        <v>363</v>
      </c>
      <c r="W26" s="25">
        <v>350</v>
      </c>
      <c r="X26" s="57"/>
      <c r="AA26" s="4">
        <v>0</v>
      </c>
      <c r="AB26" s="4">
        <v>0</v>
      </c>
      <c r="AC26" s="4">
        <v>2223013</v>
      </c>
      <c r="AD26" s="4">
        <v>0</v>
      </c>
      <c r="AE26" s="4">
        <v>2225025</v>
      </c>
      <c r="AF26" s="4">
        <v>2226014</v>
      </c>
    </row>
    <row r="27" spans="1:32" ht="15" customHeight="1" x14ac:dyDescent="0.15">
      <c r="A27" s="26" t="s">
        <v>23</v>
      </c>
      <c r="B27" s="27" t="s">
        <v>25</v>
      </c>
      <c r="C27" s="28">
        <v>0</v>
      </c>
      <c r="D27" s="58"/>
      <c r="E27" s="26" t="s">
        <v>23</v>
      </c>
      <c r="F27" s="27" t="s">
        <v>33</v>
      </c>
      <c r="G27" s="28">
        <v>0</v>
      </c>
      <c r="H27" s="58"/>
      <c r="I27" s="26" t="s">
        <v>23</v>
      </c>
      <c r="J27" s="27" t="s">
        <v>25</v>
      </c>
      <c r="K27" s="28">
        <v>0</v>
      </c>
      <c r="L27" s="58"/>
      <c r="M27" s="26" t="s">
        <v>23</v>
      </c>
      <c r="N27" s="27" t="s">
        <v>25</v>
      </c>
      <c r="O27" s="28">
        <v>0</v>
      </c>
      <c r="P27" s="58"/>
      <c r="Q27" s="26" t="s">
        <v>23</v>
      </c>
      <c r="R27" s="27" t="s">
        <v>25</v>
      </c>
      <c r="S27" s="28">
        <v>0</v>
      </c>
      <c r="T27" s="58"/>
      <c r="U27" s="26" t="s">
        <v>23</v>
      </c>
      <c r="V27" s="27" t="s">
        <v>112</v>
      </c>
      <c r="W27" s="28">
        <v>0</v>
      </c>
      <c r="X27" s="58"/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ht="15" customHeight="1" x14ac:dyDescent="0.15">
      <c r="A28" s="23">
        <v>0</v>
      </c>
      <c r="B28" s="24" t="s">
        <v>25</v>
      </c>
      <c r="C28" s="25">
        <v>0</v>
      </c>
      <c r="D28" s="57"/>
      <c r="E28" s="23">
        <v>0</v>
      </c>
      <c r="F28" s="24" t="s">
        <v>25</v>
      </c>
      <c r="G28" s="25">
        <v>0</v>
      </c>
      <c r="H28" s="57"/>
      <c r="I28" s="23">
        <v>0</v>
      </c>
      <c r="J28" s="24" t="s">
        <v>25</v>
      </c>
      <c r="K28" s="25">
        <v>0</v>
      </c>
      <c r="L28" s="57"/>
      <c r="M28" s="23">
        <v>0</v>
      </c>
      <c r="N28" s="24" t="s">
        <v>25</v>
      </c>
      <c r="O28" s="25">
        <v>0</v>
      </c>
      <c r="P28" s="57"/>
      <c r="Q28" s="23">
        <v>0</v>
      </c>
      <c r="R28" s="24" t="s">
        <v>25</v>
      </c>
      <c r="S28" s="25">
        <v>0</v>
      </c>
      <c r="T28" s="57"/>
      <c r="U28" s="23">
        <v>20</v>
      </c>
      <c r="V28" s="24" t="s">
        <v>365</v>
      </c>
      <c r="W28" s="25">
        <v>450</v>
      </c>
      <c r="X28" s="57"/>
      <c r="AA28" s="4">
        <v>0</v>
      </c>
      <c r="AB28" s="4">
        <v>0</v>
      </c>
      <c r="AC28" s="4">
        <v>2223015</v>
      </c>
      <c r="AD28" s="4">
        <v>0</v>
      </c>
      <c r="AE28" s="4">
        <v>0</v>
      </c>
      <c r="AF28" s="4">
        <v>2226015</v>
      </c>
    </row>
    <row r="29" spans="1:32" ht="15" customHeight="1" x14ac:dyDescent="0.15">
      <c r="A29" s="26" t="s">
        <v>23</v>
      </c>
      <c r="B29" s="27" t="s">
        <v>25</v>
      </c>
      <c r="C29" s="28">
        <v>0</v>
      </c>
      <c r="D29" s="58"/>
      <c r="E29" s="26" t="s">
        <v>23</v>
      </c>
      <c r="F29" s="27" t="s">
        <v>25</v>
      </c>
      <c r="G29" s="28">
        <v>0</v>
      </c>
      <c r="H29" s="58"/>
      <c r="I29" s="26" t="s">
        <v>23</v>
      </c>
      <c r="J29" s="27" t="s">
        <v>25</v>
      </c>
      <c r="K29" s="28">
        <v>0</v>
      </c>
      <c r="L29" s="58"/>
      <c r="M29" s="26" t="s">
        <v>23</v>
      </c>
      <c r="N29" s="27" t="s">
        <v>25</v>
      </c>
      <c r="O29" s="28">
        <v>0</v>
      </c>
      <c r="P29" s="58"/>
      <c r="Q29" s="26" t="s">
        <v>23</v>
      </c>
      <c r="R29" s="27" t="s">
        <v>25</v>
      </c>
      <c r="S29" s="28">
        <v>0</v>
      </c>
      <c r="T29" s="58"/>
      <c r="U29" s="26" t="s">
        <v>23</v>
      </c>
      <c r="V29" s="27" t="s">
        <v>367</v>
      </c>
      <c r="W29" s="28">
        <v>0</v>
      </c>
      <c r="X29" s="58"/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ht="15" customHeight="1" x14ac:dyDescent="0.15">
      <c r="A30" s="23">
        <v>0</v>
      </c>
      <c r="B30" s="24" t="s">
        <v>25</v>
      </c>
      <c r="C30" s="25">
        <v>0</v>
      </c>
      <c r="D30" s="57"/>
      <c r="E30" s="23">
        <v>0</v>
      </c>
      <c r="F30" s="24" t="s">
        <v>25</v>
      </c>
      <c r="G30" s="25">
        <v>0</v>
      </c>
      <c r="H30" s="57"/>
      <c r="I30" s="23">
        <v>0</v>
      </c>
      <c r="J30" s="24" t="s">
        <v>25</v>
      </c>
      <c r="K30" s="25">
        <v>0</v>
      </c>
      <c r="L30" s="57"/>
      <c r="M30" s="23">
        <v>0</v>
      </c>
      <c r="N30" s="24" t="s">
        <v>25</v>
      </c>
      <c r="O30" s="25">
        <v>0</v>
      </c>
      <c r="P30" s="57"/>
      <c r="Q30" s="23">
        <v>0</v>
      </c>
      <c r="R30" s="24" t="s">
        <v>25</v>
      </c>
      <c r="S30" s="25">
        <v>0</v>
      </c>
      <c r="T30" s="57"/>
      <c r="U30" s="23">
        <v>23</v>
      </c>
      <c r="V30" s="24" t="s">
        <v>364</v>
      </c>
      <c r="W30" s="25">
        <v>250</v>
      </c>
      <c r="X30" s="57"/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2226018</v>
      </c>
    </row>
    <row r="31" spans="1:32" ht="15" customHeight="1" x14ac:dyDescent="0.15">
      <c r="A31" s="26" t="s">
        <v>23</v>
      </c>
      <c r="B31" s="27" t="s">
        <v>25</v>
      </c>
      <c r="C31" s="28">
        <v>0</v>
      </c>
      <c r="D31" s="58"/>
      <c r="E31" s="26" t="s">
        <v>23</v>
      </c>
      <c r="F31" s="27" t="s">
        <v>25</v>
      </c>
      <c r="G31" s="28">
        <v>0</v>
      </c>
      <c r="H31" s="58"/>
      <c r="I31" s="26" t="s">
        <v>23</v>
      </c>
      <c r="J31" s="27" t="s">
        <v>25</v>
      </c>
      <c r="K31" s="28">
        <v>0</v>
      </c>
      <c r="L31" s="58"/>
      <c r="M31" s="26" t="s">
        <v>23</v>
      </c>
      <c r="N31" s="27" t="s">
        <v>25</v>
      </c>
      <c r="O31" s="28">
        <v>0</v>
      </c>
      <c r="P31" s="58"/>
      <c r="Q31" s="26" t="s">
        <v>23</v>
      </c>
      <c r="R31" s="27" t="s">
        <v>25</v>
      </c>
      <c r="S31" s="28">
        <v>0</v>
      </c>
      <c r="T31" s="58"/>
      <c r="U31" s="26" t="s">
        <v>23</v>
      </c>
      <c r="V31" s="27" t="s">
        <v>79</v>
      </c>
      <c r="W31" s="28">
        <v>0</v>
      </c>
      <c r="X31" s="58"/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ht="15" customHeight="1" x14ac:dyDescent="0.15">
      <c r="A32" s="23">
        <v>0</v>
      </c>
      <c r="B32" s="24" t="s">
        <v>25</v>
      </c>
      <c r="C32" s="25">
        <v>0</v>
      </c>
      <c r="D32" s="57"/>
      <c r="E32" s="23">
        <v>0</v>
      </c>
      <c r="F32" s="24" t="s">
        <v>25</v>
      </c>
      <c r="G32" s="25">
        <v>0</v>
      </c>
      <c r="H32" s="57"/>
      <c r="I32" s="23">
        <v>0</v>
      </c>
      <c r="J32" s="24" t="s">
        <v>25</v>
      </c>
      <c r="K32" s="25">
        <v>0</v>
      </c>
      <c r="L32" s="57"/>
      <c r="M32" s="23">
        <v>0</v>
      </c>
      <c r="N32" s="24" t="s">
        <v>25</v>
      </c>
      <c r="O32" s="25">
        <v>0</v>
      </c>
      <c r="P32" s="57"/>
      <c r="Q32" s="23">
        <v>0</v>
      </c>
      <c r="R32" s="24" t="s">
        <v>25</v>
      </c>
      <c r="S32" s="25">
        <v>0</v>
      </c>
      <c r="T32" s="57"/>
      <c r="U32" s="23">
        <v>24</v>
      </c>
      <c r="V32" s="24" t="s">
        <v>358</v>
      </c>
      <c r="W32" s="25">
        <v>100</v>
      </c>
      <c r="X32" s="57"/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2226020</v>
      </c>
    </row>
    <row r="33" spans="1:32" ht="15" customHeight="1" x14ac:dyDescent="0.15">
      <c r="A33" s="26" t="s">
        <v>23</v>
      </c>
      <c r="B33" s="27" t="s">
        <v>25</v>
      </c>
      <c r="C33" s="28">
        <v>0</v>
      </c>
      <c r="D33" s="58"/>
      <c r="E33" s="26" t="s">
        <v>23</v>
      </c>
      <c r="F33" s="27" t="s">
        <v>25</v>
      </c>
      <c r="G33" s="28">
        <v>0</v>
      </c>
      <c r="H33" s="58"/>
      <c r="I33" s="26" t="s">
        <v>23</v>
      </c>
      <c r="J33" s="27" t="s">
        <v>25</v>
      </c>
      <c r="K33" s="28">
        <v>0</v>
      </c>
      <c r="L33" s="58"/>
      <c r="M33" s="26" t="s">
        <v>23</v>
      </c>
      <c r="N33" s="27" t="s">
        <v>25</v>
      </c>
      <c r="O33" s="28">
        <v>0</v>
      </c>
      <c r="P33" s="58"/>
      <c r="Q33" s="26" t="s">
        <v>23</v>
      </c>
      <c r="R33" s="27" t="s">
        <v>25</v>
      </c>
      <c r="S33" s="28">
        <v>0</v>
      </c>
      <c r="T33" s="58"/>
      <c r="U33" s="26" t="s">
        <v>23</v>
      </c>
      <c r="V33" s="27" t="s">
        <v>25</v>
      </c>
      <c r="W33" s="28">
        <v>0</v>
      </c>
      <c r="X33" s="58"/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ht="15" customHeight="1" x14ac:dyDescent="0.15">
      <c r="A34" s="23">
        <v>0</v>
      </c>
      <c r="B34" s="24" t="s">
        <v>25</v>
      </c>
      <c r="C34" s="25">
        <v>0</v>
      </c>
      <c r="D34" s="57"/>
      <c r="E34" s="23">
        <v>0</v>
      </c>
      <c r="F34" s="24" t="s">
        <v>25</v>
      </c>
      <c r="G34" s="25">
        <v>0</v>
      </c>
      <c r="H34" s="57"/>
      <c r="I34" s="23">
        <v>0</v>
      </c>
      <c r="J34" s="24" t="s">
        <v>25</v>
      </c>
      <c r="K34" s="25">
        <v>0</v>
      </c>
      <c r="L34" s="57"/>
      <c r="M34" s="23">
        <v>0</v>
      </c>
      <c r="N34" s="24" t="s">
        <v>25</v>
      </c>
      <c r="O34" s="25">
        <v>0</v>
      </c>
      <c r="P34" s="57"/>
      <c r="Q34" s="23">
        <v>0</v>
      </c>
      <c r="R34" s="24" t="s">
        <v>25</v>
      </c>
      <c r="S34" s="25">
        <v>0</v>
      </c>
      <c r="T34" s="57"/>
      <c r="U34" s="23">
        <v>25</v>
      </c>
      <c r="V34" s="24" t="s">
        <v>346</v>
      </c>
      <c r="W34" s="25">
        <v>150</v>
      </c>
      <c r="X34" s="57"/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2226023</v>
      </c>
    </row>
    <row r="35" spans="1:32" ht="15" customHeight="1" x14ac:dyDescent="0.15">
      <c r="A35" s="26" t="s">
        <v>23</v>
      </c>
      <c r="B35" s="27" t="s">
        <v>25</v>
      </c>
      <c r="C35" s="28">
        <v>0</v>
      </c>
      <c r="D35" s="58"/>
      <c r="E35" s="26" t="s">
        <v>23</v>
      </c>
      <c r="F35" s="27" t="s">
        <v>25</v>
      </c>
      <c r="G35" s="28">
        <v>0</v>
      </c>
      <c r="H35" s="58"/>
      <c r="I35" s="26" t="s">
        <v>23</v>
      </c>
      <c r="J35" s="27" t="s">
        <v>25</v>
      </c>
      <c r="K35" s="28">
        <v>0</v>
      </c>
      <c r="L35" s="58"/>
      <c r="M35" s="26" t="s">
        <v>23</v>
      </c>
      <c r="N35" s="27" t="s">
        <v>25</v>
      </c>
      <c r="O35" s="28">
        <v>0</v>
      </c>
      <c r="P35" s="58"/>
      <c r="Q35" s="26" t="s">
        <v>23</v>
      </c>
      <c r="R35" s="27" t="s">
        <v>25</v>
      </c>
      <c r="S35" s="28">
        <v>0</v>
      </c>
      <c r="T35" s="58"/>
      <c r="U35" s="26" t="s">
        <v>23</v>
      </c>
      <c r="V35" s="27" t="s">
        <v>349</v>
      </c>
      <c r="W35" s="28">
        <v>0</v>
      </c>
      <c r="X35" s="58"/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ht="15" customHeight="1" x14ac:dyDescent="0.15">
      <c r="A36" s="23">
        <v>0</v>
      </c>
      <c r="B36" s="24" t="s">
        <v>25</v>
      </c>
      <c r="C36" s="25">
        <v>0</v>
      </c>
      <c r="D36" s="57"/>
      <c r="E36" s="23">
        <v>0</v>
      </c>
      <c r="F36" s="24" t="s">
        <v>25</v>
      </c>
      <c r="G36" s="25">
        <v>0</v>
      </c>
      <c r="H36" s="57"/>
      <c r="I36" s="23">
        <v>0</v>
      </c>
      <c r="J36" s="24" t="s">
        <v>25</v>
      </c>
      <c r="K36" s="25">
        <v>0</v>
      </c>
      <c r="L36" s="57"/>
      <c r="M36" s="23">
        <v>0</v>
      </c>
      <c r="N36" s="24" t="s">
        <v>25</v>
      </c>
      <c r="O36" s="25">
        <v>0</v>
      </c>
      <c r="P36" s="57"/>
      <c r="Q36" s="23">
        <v>0</v>
      </c>
      <c r="R36" s="24" t="s">
        <v>25</v>
      </c>
      <c r="S36" s="25">
        <v>0</v>
      </c>
      <c r="T36" s="57"/>
      <c r="U36" s="23">
        <v>27</v>
      </c>
      <c r="V36" s="24" t="s">
        <v>350</v>
      </c>
      <c r="W36" s="25">
        <v>100</v>
      </c>
      <c r="X36" s="57"/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2226024</v>
      </c>
    </row>
    <row r="37" spans="1:32" ht="15" customHeight="1" x14ac:dyDescent="0.15">
      <c r="A37" s="26" t="s">
        <v>23</v>
      </c>
      <c r="B37" s="27" t="s">
        <v>25</v>
      </c>
      <c r="C37" s="28">
        <v>0</v>
      </c>
      <c r="D37" s="58"/>
      <c r="E37" s="26" t="s">
        <v>23</v>
      </c>
      <c r="F37" s="27" t="s">
        <v>25</v>
      </c>
      <c r="G37" s="28">
        <v>0</v>
      </c>
      <c r="H37" s="58"/>
      <c r="I37" s="26" t="s">
        <v>23</v>
      </c>
      <c r="J37" s="27" t="s">
        <v>25</v>
      </c>
      <c r="K37" s="28">
        <v>0</v>
      </c>
      <c r="L37" s="58"/>
      <c r="M37" s="26" t="s">
        <v>23</v>
      </c>
      <c r="N37" s="27" t="s">
        <v>25</v>
      </c>
      <c r="O37" s="28">
        <v>0</v>
      </c>
      <c r="P37" s="58"/>
      <c r="Q37" s="26" t="s">
        <v>23</v>
      </c>
      <c r="R37" s="27" t="s">
        <v>25</v>
      </c>
      <c r="S37" s="28">
        <v>0</v>
      </c>
      <c r="T37" s="58"/>
      <c r="U37" s="26" t="s">
        <v>23</v>
      </c>
      <c r="V37" s="27" t="s">
        <v>83</v>
      </c>
      <c r="W37" s="28">
        <v>0</v>
      </c>
      <c r="X37" s="58"/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2226025</v>
      </c>
    </row>
    <row r="39" spans="1:32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2226027</v>
      </c>
    </row>
    <row r="41" spans="1:32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ht="15" customHeight="1" x14ac:dyDescent="0.15">
      <c r="A42" s="33"/>
      <c r="B42" s="34" t="s">
        <v>436</v>
      </c>
      <c r="C42" s="16">
        <f>C6+C8+C10+C12+C14+C16+C18+C20+C22+C24+C26+C28+C30+C32+C34+C36+C38+C40</f>
        <v>22400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2050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27850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1900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4050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6900</v>
      </c>
      <c r="X42" s="35">
        <f>X6+X8+X10+X12+X14+X16+X18+X20+X22+X24+X26+X28+X30+X32+X34+X36+X38+X40</f>
        <v>0</v>
      </c>
    </row>
    <row r="43" spans="1:32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32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65150</v>
      </c>
      <c r="L44" s="69"/>
      <c r="M44" s="6"/>
      <c r="N44" s="39" t="s">
        <v>44</v>
      </c>
      <c r="O44" s="68"/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32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32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32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32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71" priority="11">
      <formula>D6&lt;C6</formula>
    </cfRule>
    <cfRule type="expression" dxfId="70" priority="12">
      <formula>D6&gt;C6</formula>
    </cfRule>
  </conditionalFormatting>
  <conditionalFormatting sqref="H6:H41">
    <cfRule type="expression" dxfId="69" priority="9">
      <formula>H6&lt;G6</formula>
    </cfRule>
    <cfRule type="expression" dxfId="68" priority="10">
      <formula>H6&gt;G6</formula>
    </cfRule>
  </conditionalFormatting>
  <conditionalFormatting sqref="L6:L41">
    <cfRule type="expression" dxfId="67" priority="7">
      <formula>L6&lt;K6</formula>
    </cfRule>
    <cfRule type="expression" dxfId="66" priority="8">
      <formula>L6&gt;K6</formula>
    </cfRule>
  </conditionalFormatting>
  <conditionalFormatting sqref="P6:P41">
    <cfRule type="expression" dxfId="65" priority="5">
      <formula>P6&lt;O6</formula>
    </cfRule>
    <cfRule type="expression" dxfId="64" priority="6">
      <formula>P6&gt;O6</formula>
    </cfRule>
  </conditionalFormatting>
  <conditionalFormatting sqref="T6:T41">
    <cfRule type="expression" dxfId="63" priority="3">
      <formula>T6&lt;S6</formula>
    </cfRule>
    <cfRule type="expression" dxfId="62" priority="4">
      <formula>T6&gt;S6</formula>
    </cfRule>
  </conditionalFormatting>
  <conditionalFormatting sqref="X6:X41">
    <cfRule type="expression" dxfId="61" priority="1">
      <formula>X6&lt;W6</formula>
    </cfRule>
    <cfRule type="expression" dxfId="6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370</v>
      </c>
      <c r="C4" s="15" t="s">
        <v>371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370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3</v>
      </c>
      <c r="B6" s="24" t="s">
        <v>437</v>
      </c>
      <c r="C6" s="25">
        <v>3950</v>
      </c>
      <c r="D6" s="57"/>
      <c r="E6" s="23">
        <v>4</v>
      </c>
      <c r="F6" s="24" t="s">
        <v>438</v>
      </c>
      <c r="G6" s="25">
        <v>100</v>
      </c>
      <c r="H6" s="57"/>
      <c r="I6" s="23">
        <v>1</v>
      </c>
      <c r="J6" s="24" t="s">
        <v>437</v>
      </c>
      <c r="K6" s="25">
        <v>1600</v>
      </c>
      <c r="L6" s="57"/>
      <c r="M6" s="23">
        <v>7</v>
      </c>
      <c r="N6" s="24" t="s">
        <v>442</v>
      </c>
      <c r="O6" s="25">
        <v>350</v>
      </c>
      <c r="P6" s="57"/>
      <c r="Q6" s="23">
        <v>2</v>
      </c>
      <c r="R6" s="24" t="s">
        <v>442</v>
      </c>
      <c r="S6" s="25">
        <v>600</v>
      </c>
      <c r="T6" s="57"/>
      <c r="U6" s="23">
        <v>5</v>
      </c>
      <c r="V6" s="24" t="s">
        <v>442</v>
      </c>
      <c r="W6" s="25">
        <v>700</v>
      </c>
      <c r="X6" s="57"/>
      <c r="AA6" s="4">
        <v>2231003</v>
      </c>
      <c r="AB6" s="4">
        <v>2232003</v>
      </c>
      <c r="AC6" s="4">
        <v>2233001</v>
      </c>
      <c r="AD6" s="4">
        <v>2234001</v>
      </c>
      <c r="AE6" s="4">
        <v>2235001</v>
      </c>
      <c r="AF6" s="4">
        <v>2236004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0</v>
      </c>
      <c r="B8" s="24" t="s">
        <v>25</v>
      </c>
      <c r="C8" s="25">
        <v>0</v>
      </c>
      <c r="D8" s="57"/>
      <c r="E8" s="23">
        <v>6</v>
      </c>
      <c r="F8" s="24" t="s">
        <v>442</v>
      </c>
      <c r="G8" s="25">
        <v>150</v>
      </c>
      <c r="H8" s="57"/>
      <c r="I8" s="23">
        <v>2</v>
      </c>
      <c r="J8" s="24" t="s">
        <v>439</v>
      </c>
      <c r="K8" s="25">
        <v>3050</v>
      </c>
      <c r="L8" s="57"/>
      <c r="M8" s="23">
        <v>0</v>
      </c>
      <c r="N8" s="24" t="s">
        <v>25</v>
      </c>
      <c r="O8" s="25">
        <v>0</v>
      </c>
      <c r="P8" s="57"/>
      <c r="Q8" s="23">
        <v>0</v>
      </c>
      <c r="R8" s="24" t="s">
        <v>25</v>
      </c>
      <c r="S8" s="25">
        <v>0</v>
      </c>
      <c r="T8" s="57"/>
      <c r="U8" s="23">
        <v>6</v>
      </c>
      <c r="V8" s="24" t="s">
        <v>438</v>
      </c>
      <c r="W8" s="25">
        <v>200</v>
      </c>
      <c r="X8" s="57"/>
      <c r="AA8" s="4">
        <v>2231004</v>
      </c>
      <c r="AB8" s="4">
        <v>2232004</v>
      </c>
      <c r="AC8" s="4">
        <v>2233002</v>
      </c>
      <c r="AD8" s="4">
        <v>2234006</v>
      </c>
      <c r="AE8" s="4">
        <v>2235002</v>
      </c>
      <c r="AF8" s="4">
        <v>2236005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0</v>
      </c>
      <c r="F10" s="24" t="s">
        <v>25</v>
      </c>
      <c r="G10" s="25">
        <v>0</v>
      </c>
      <c r="H10" s="57"/>
      <c r="I10" s="23">
        <v>3</v>
      </c>
      <c r="J10" s="24" t="s">
        <v>440</v>
      </c>
      <c r="K10" s="25">
        <v>2350</v>
      </c>
      <c r="L10" s="57"/>
      <c r="M10" s="23">
        <v>0</v>
      </c>
      <c r="N10" s="24" t="s">
        <v>25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0</v>
      </c>
      <c r="V10" s="24" t="s">
        <v>25</v>
      </c>
      <c r="W10" s="25">
        <v>0</v>
      </c>
      <c r="X10" s="57"/>
      <c r="AA10" s="4">
        <v>0</v>
      </c>
      <c r="AB10" s="4">
        <v>2232005</v>
      </c>
      <c r="AC10" s="4">
        <v>2233003</v>
      </c>
      <c r="AD10" s="4">
        <v>0</v>
      </c>
      <c r="AE10" s="4">
        <v>2235004</v>
      </c>
      <c r="AF10" s="4">
        <v>2236006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0</v>
      </c>
      <c r="F12" s="24" t="s">
        <v>25</v>
      </c>
      <c r="G12" s="25">
        <v>0</v>
      </c>
      <c r="H12" s="57"/>
      <c r="I12" s="23">
        <v>4</v>
      </c>
      <c r="J12" s="24" t="s">
        <v>441</v>
      </c>
      <c r="K12" s="25">
        <v>1300</v>
      </c>
      <c r="L12" s="57"/>
      <c r="M12" s="23">
        <v>0</v>
      </c>
      <c r="N12" s="24" t="s">
        <v>25</v>
      </c>
      <c r="O12" s="25">
        <v>0</v>
      </c>
      <c r="P12" s="57"/>
      <c r="Q12" s="23">
        <v>0</v>
      </c>
      <c r="R12" s="24" t="s">
        <v>25</v>
      </c>
      <c r="S12" s="25">
        <v>0</v>
      </c>
      <c r="T12" s="57"/>
      <c r="U12" s="23">
        <v>0</v>
      </c>
      <c r="V12" s="24" t="s">
        <v>25</v>
      </c>
      <c r="W12" s="25">
        <v>0</v>
      </c>
      <c r="X12" s="57"/>
      <c r="AA12" s="4">
        <v>0</v>
      </c>
      <c r="AB12" s="4">
        <v>0</v>
      </c>
      <c r="AC12" s="4">
        <v>2233004</v>
      </c>
      <c r="AD12" s="4">
        <v>0</v>
      </c>
      <c r="AE12" s="4">
        <v>0</v>
      </c>
      <c r="AF12" s="4">
        <v>0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3950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250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8300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350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600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900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14350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59" priority="11">
      <formula>D6&lt;C6</formula>
    </cfRule>
    <cfRule type="expression" dxfId="58" priority="12">
      <formula>D6&gt;C6</formula>
    </cfRule>
  </conditionalFormatting>
  <conditionalFormatting sqref="H6:H41">
    <cfRule type="expression" dxfId="57" priority="9">
      <formula>H6&lt;G6</formula>
    </cfRule>
    <cfRule type="expression" dxfId="56" priority="10">
      <formula>H6&gt;G6</formula>
    </cfRule>
  </conditionalFormatting>
  <conditionalFormatting sqref="L6:L41">
    <cfRule type="expression" dxfId="55" priority="7">
      <formula>L6&lt;K6</formula>
    </cfRule>
    <cfRule type="expression" dxfId="54" priority="8">
      <formula>L6&gt;K6</formula>
    </cfRule>
  </conditionalFormatting>
  <conditionalFormatting sqref="P6:P41">
    <cfRule type="expression" dxfId="53" priority="5">
      <formula>P6&lt;O6</formula>
    </cfRule>
    <cfRule type="expression" dxfId="52" priority="6">
      <formula>P6&gt;O6</formula>
    </cfRule>
  </conditionalFormatting>
  <conditionalFormatting sqref="T6:T41">
    <cfRule type="expression" dxfId="51" priority="3">
      <formula>T6&lt;S6</formula>
    </cfRule>
    <cfRule type="expression" dxfId="50" priority="4">
      <formula>T6&gt;S6</formula>
    </cfRule>
  </conditionalFormatting>
  <conditionalFormatting sqref="X6:X41">
    <cfRule type="expression" dxfId="49" priority="1">
      <formula>X6&lt;W6</formula>
    </cfRule>
    <cfRule type="expression" dxfId="4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372</v>
      </c>
      <c r="C4" s="15" t="s">
        <v>373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372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374</v>
      </c>
      <c r="C6" s="25">
        <v>1600</v>
      </c>
      <c r="D6" s="57"/>
      <c r="E6" s="23">
        <v>3</v>
      </c>
      <c r="F6" s="24" t="s">
        <v>375</v>
      </c>
      <c r="G6" s="25">
        <v>50</v>
      </c>
      <c r="H6" s="57"/>
      <c r="I6" s="23">
        <v>1</v>
      </c>
      <c r="J6" s="24" t="s">
        <v>374</v>
      </c>
      <c r="K6" s="25">
        <v>2500</v>
      </c>
      <c r="L6" s="57"/>
      <c r="M6" s="23">
        <v>4</v>
      </c>
      <c r="N6" s="24" t="s">
        <v>378</v>
      </c>
      <c r="O6" s="25">
        <v>100</v>
      </c>
      <c r="P6" s="57"/>
      <c r="Q6" s="23">
        <v>1</v>
      </c>
      <c r="R6" s="24" t="s">
        <v>376</v>
      </c>
      <c r="S6" s="25">
        <v>350</v>
      </c>
      <c r="T6" s="57"/>
      <c r="U6" s="23">
        <v>2</v>
      </c>
      <c r="V6" s="24" t="s">
        <v>375</v>
      </c>
      <c r="W6" s="25">
        <v>150</v>
      </c>
      <c r="X6" s="57"/>
      <c r="AA6" s="4">
        <v>2241001</v>
      </c>
      <c r="AB6" s="4">
        <v>2242003</v>
      </c>
      <c r="AC6" s="4">
        <v>2243001</v>
      </c>
      <c r="AD6" s="4">
        <v>2244003</v>
      </c>
      <c r="AE6" s="4">
        <v>2245001</v>
      </c>
      <c r="AF6" s="4">
        <v>2246002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377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377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0</v>
      </c>
      <c r="B8" s="24" t="s">
        <v>25</v>
      </c>
      <c r="C8" s="25">
        <v>0</v>
      </c>
      <c r="D8" s="57"/>
      <c r="E8" s="23">
        <v>4</v>
      </c>
      <c r="F8" s="24" t="s">
        <v>378</v>
      </c>
      <c r="G8" s="25">
        <v>100</v>
      </c>
      <c r="H8" s="57"/>
      <c r="I8" s="23">
        <v>2</v>
      </c>
      <c r="J8" s="24" t="s">
        <v>379</v>
      </c>
      <c r="K8" s="25">
        <v>1700</v>
      </c>
      <c r="L8" s="57"/>
      <c r="M8" s="23">
        <v>5</v>
      </c>
      <c r="N8" s="24" t="s">
        <v>375</v>
      </c>
      <c r="O8" s="25">
        <v>100</v>
      </c>
      <c r="P8" s="57"/>
      <c r="Q8" s="23">
        <v>0</v>
      </c>
      <c r="R8" s="24" t="s">
        <v>25</v>
      </c>
      <c r="S8" s="25">
        <v>0</v>
      </c>
      <c r="T8" s="57"/>
      <c r="U8" s="23">
        <v>3</v>
      </c>
      <c r="V8" s="24" t="s">
        <v>378</v>
      </c>
      <c r="W8" s="25">
        <v>100</v>
      </c>
      <c r="X8" s="57"/>
      <c r="AA8" s="4">
        <v>0</v>
      </c>
      <c r="AB8" s="4">
        <v>2242004</v>
      </c>
      <c r="AC8" s="4">
        <v>2243002</v>
      </c>
      <c r="AD8" s="4">
        <v>2244004</v>
      </c>
      <c r="AE8" s="4">
        <v>0</v>
      </c>
      <c r="AF8" s="4">
        <v>2246003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377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0</v>
      </c>
      <c r="F10" s="24" t="s">
        <v>25</v>
      </c>
      <c r="G10" s="25">
        <v>0</v>
      </c>
      <c r="H10" s="57"/>
      <c r="I10" s="23">
        <v>0</v>
      </c>
      <c r="J10" s="24" t="s">
        <v>25</v>
      </c>
      <c r="K10" s="25">
        <v>0</v>
      </c>
      <c r="L10" s="57"/>
      <c r="M10" s="23">
        <v>6</v>
      </c>
      <c r="N10" s="24" t="s">
        <v>376</v>
      </c>
      <c r="O10" s="25">
        <v>50</v>
      </c>
      <c r="P10" s="57"/>
      <c r="Q10" s="23">
        <v>0</v>
      </c>
      <c r="R10" s="24" t="s">
        <v>25</v>
      </c>
      <c r="S10" s="25">
        <v>0</v>
      </c>
      <c r="T10" s="57"/>
      <c r="U10" s="23">
        <v>0</v>
      </c>
      <c r="V10" s="24" t="s">
        <v>25</v>
      </c>
      <c r="W10" s="25">
        <v>0</v>
      </c>
      <c r="X10" s="57"/>
      <c r="AA10" s="4">
        <v>0</v>
      </c>
      <c r="AB10" s="4">
        <v>0</v>
      </c>
      <c r="AC10" s="4">
        <v>0</v>
      </c>
      <c r="AD10" s="4">
        <v>2244005</v>
      </c>
      <c r="AE10" s="4">
        <v>0</v>
      </c>
      <c r="AF10" s="4">
        <v>0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1600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4200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350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6800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47" priority="11">
      <formula>D6&lt;C6</formula>
    </cfRule>
    <cfRule type="expression" dxfId="46" priority="12">
      <formula>D6&gt;C6</formula>
    </cfRule>
  </conditionalFormatting>
  <conditionalFormatting sqref="H6:H41">
    <cfRule type="expression" dxfId="45" priority="9">
      <formula>H6&lt;G6</formula>
    </cfRule>
    <cfRule type="expression" dxfId="44" priority="10">
      <formula>H6&gt;G6</formula>
    </cfRule>
  </conditionalFormatting>
  <conditionalFormatting sqref="L6:L41">
    <cfRule type="expression" dxfId="43" priority="7">
      <formula>L6&lt;K6</formula>
    </cfRule>
    <cfRule type="expression" dxfId="42" priority="8">
      <formula>L6&gt;K6</formula>
    </cfRule>
  </conditionalFormatting>
  <conditionalFormatting sqref="P6:P41">
    <cfRule type="expression" dxfId="41" priority="5">
      <formula>P6&lt;O6</formula>
    </cfRule>
    <cfRule type="expression" dxfId="40" priority="6">
      <formula>P6&gt;O6</formula>
    </cfRule>
  </conditionalFormatting>
  <conditionalFormatting sqref="T6:T41">
    <cfRule type="expression" dxfId="39" priority="3">
      <formula>T6&lt;S6</formula>
    </cfRule>
    <cfRule type="expression" dxfId="38" priority="4">
      <formula>T6&gt;S6</formula>
    </cfRule>
  </conditionalFormatting>
  <conditionalFormatting sqref="X6:X41">
    <cfRule type="expression" dxfId="37" priority="1">
      <formula>X6&lt;W6</formula>
    </cfRule>
    <cfRule type="expression" dxfId="3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380</v>
      </c>
      <c r="C4" s="15" t="s">
        <v>381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380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382</v>
      </c>
      <c r="C6" s="25">
        <v>800</v>
      </c>
      <c r="D6" s="57"/>
      <c r="E6" s="23">
        <v>1</v>
      </c>
      <c r="F6" s="24" t="s">
        <v>382</v>
      </c>
      <c r="G6" s="25">
        <v>850</v>
      </c>
      <c r="H6" s="57"/>
      <c r="I6" s="23">
        <v>1</v>
      </c>
      <c r="J6" s="24" t="s">
        <v>383</v>
      </c>
      <c r="K6" s="25">
        <v>2800</v>
      </c>
      <c r="L6" s="57"/>
      <c r="M6" s="23">
        <v>2</v>
      </c>
      <c r="N6" s="24" t="s">
        <v>384</v>
      </c>
      <c r="O6" s="25">
        <v>100</v>
      </c>
      <c r="P6" s="57"/>
      <c r="Q6" s="23">
        <v>1</v>
      </c>
      <c r="R6" s="24" t="s">
        <v>385</v>
      </c>
      <c r="S6" s="25">
        <v>400</v>
      </c>
      <c r="T6" s="57"/>
      <c r="U6" s="23">
        <v>1</v>
      </c>
      <c r="V6" s="24" t="s">
        <v>384</v>
      </c>
      <c r="W6" s="25">
        <v>0</v>
      </c>
      <c r="X6" s="57"/>
      <c r="AA6" s="4">
        <v>2251001</v>
      </c>
      <c r="AB6" s="4">
        <v>2252001</v>
      </c>
      <c r="AC6" s="4">
        <v>2253001</v>
      </c>
      <c r="AD6" s="4">
        <v>2254002</v>
      </c>
      <c r="AE6" s="4">
        <v>2255001</v>
      </c>
      <c r="AF6" s="4">
        <v>2256001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2</v>
      </c>
      <c r="B8" s="24" t="s">
        <v>383</v>
      </c>
      <c r="C8" s="25">
        <v>1500</v>
      </c>
      <c r="D8" s="57"/>
      <c r="E8" s="23">
        <v>7</v>
      </c>
      <c r="F8" s="24" t="s">
        <v>385</v>
      </c>
      <c r="G8" s="25">
        <v>250</v>
      </c>
      <c r="H8" s="57"/>
      <c r="I8" s="23">
        <v>2</v>
      </c>
      <c r="J8" s="24" t="s">
        <v>386</v>
      </c>
      <c r="K8" s="25">
        <v>1700</v>
      </c>
      <c r="L8" s="57"/>
      <c r="M8" s="23">
        <v>3</v>
      </c>
      <c r="N8" s="24" t="s">
        <v>385</v>
      </c>
      <c r="O8" s="25">
        <v>150</v>
      </c>
      <c r="P8" s="57"/>
      <c r="Q8" s="23">
        <v>3</v>
      </c>
      <c r="R8" s="24" t="s">
        <v>387</v>
      </c>
      <c r="S8" s="25">
        <v>400</v>
      </c>
      <c r="T8" s="57"/>
      <c r="U8" s="23">
        <v>8</v>
      </c>
      <c r="V8" s="24" t="s">
        <v>391</v>
      </c>
      <c r="W8" s="25">
        <v>100</v>
      </c>
      <c r="X8" s="57"/>
      <c r="AA8" s="4">
        <v>2251002</v>
      </c>
      <c r="AB8" s="4">
        <v>2252007</v>
      </c>
      <c r="AC8" s="4">
        <v>2253002</v>
      </c>
      <c r="AD8" s="4">
        <v>2254003</v>
      </c>
      <c r="AE8" s="4">
        <v>2255003</v>
      </c>
      <c r="AF8" s="4">
        <v>2256006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3</v>
      </c>
      <c r="B10" s="24" t="s">
        <v>388</v>
      </c>
      <c r="C10" s="25">
        <v>1250</v>
      </c>
      <c r="D10" s="57"/>
      <c r="E10" s="23">
        <v>8</v>
      </c>
      <c r="F10" s="24" t="s">
        <v>389</v>
      </c>
      <c r="G10" s="25">
        <v>100</v>
      </c>
      <c r="H10" s="57"/>
      <c r="I10" s="23">
        <v>3</v>
      </c>
      <c r="J10" s="24" t="s">
        <v>388</v>
      </c>
      <c r="K10" s="25">
        <v>2650</v>
      </c>
      <c r="L10" s="57"/>
      <c r="M10" s="23">
        <v>4</v>
      </c>
      <c r="N10" s="24" t="s">
        <v>390</v>
      </c>
      <c r="O10" s="25">
        <v>100</v>
      </c>
      <c r="P10" s="57"/>
      <c r="Q10" s="23">
        <v>8</v>
      </c>
      <c r="R10" s="24" t="s">
        <v>384</v>
      </c>
      <c r="S10" s="25">
        <v>50</v>
      </c>
      <c r="T10" s="57"/>
      <c r="U10" s="23">
        <v>9</v>
      </c>
      <c r="V10" s="24" t="s">
        <v>387</v>
      </c>
      <c r="W10" s="25">
        <v>150</v>
      </c>
      <c r="X10" s="57"/>
      <c r="AA10" s="4">
        <v>2251003</v>
      </c>
      <c r="AB10" s="4">
        <v>2252008</v>
      </c>
      <c r="AC10" s="4">
        <v>2253003</v>
      </c>
      <c r="AD10" s="4">
        <v>2254004</v>
      </c>
      <c r="AE10" s="4">
        <v>2255008</v>
      </c>
      <c r="AF10" s="4">
        <v>2256008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33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4</v>
      </c>
      <c r="B12" s="24" t="s">
        <v>392</v>
      </c>
      <c r="C12" s="25">
        <v>1600</v>
      </c>
      <c r="D12" s="57"/>
      <c r="E12" s="23">
        <v>9</v>
      </c>
      <c r="F12" s="24" t="s">
        <v>390</v>
      </c>
      <c r="G12" s="25">
        <v>150</v>
      </c>
      <c r="H12" s="57"/>
      <c r="I12" s="23">
        <v>5</v>
      </c>
      <c r="J12" s="24" t="s">
        <v>393</v>
      </c>
      <c r="K12" s="25">
        <v>2650</v>
      </c>
      <c r="L12" s="57"/>
      <c r="M12" s="23">
        <v>5</v>
      </c>
      <c r="N12" s="24" t="s">
        <v>389</v>
      </c>
      <c r="O12" s="25">
        <v>100</v>
      </c>
      <c r="P12" s="57"/>
      <c r="Q12" s="23">
        <v>9</v>
      </c>
      <c r="R12" s="24" t="s">
        <v>390</v>
      </c>
      <c r="S12" s="25">
        <v>450</v>
      </c>
      <c r="T12" s="57"/>
      <c r="U12" s="23">
        <v>10</v>
      </c>
      <c r="V12" s="24" t="s">
        <v>394</v>
      </c>
      <c r="W12" s="25">
        <v>100</v>
      </c>
      <c r="X12" s="57"/>
      <c r="AA12" s="4">
        <v>2251004</v>
      </c>
      <c r="AB12" s="4">
        <v>2252009</v>
      </c>
      <c r="AC12" s="4">
        <v>2253004</v>
      </c>
      <c r="AD12" s="4">
        <v>2254005</v>
      </c>
      <c r="AE12" s="4">
        <v>2255009</v>
      </c>
      <c r="AF12" s="4">
        <v>2256009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33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33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10</v>
      </c>
      <c r="R14" s="24" t="s">
        <v>389</v>
      </c>
      <c r="S14" s="25">
        <v>400</v>
      </c>
      <c r="T14" s="57"/>
      <c r="U14" s="23">
        <v>11</v>
      </c>
      <c r="V14" s="24" t="s">
        <v>395</v>
      </c>
      <c r="W14" s="25">
        <v>200</v>
      </c>
      <c r="X14" s="57"/>
      <c r="AA14" s="4">
        <v>0</v>
      </c>
      <c r="AB14" s="4">
        <v>0</v>
      </c>
      <c r="AC14" s="4">
        <v>2253005</v>
      </c>
      <c r="AD14" s="4">
        <v>0</v>
      </c>
      <c r="AE14" s="4">
        <v>2255010</v>
      </c>
      <c r="AF14" s="4">
        <v>2256010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25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12</v>
      </c>
      <c r="V16" s="24" t="s">
        <v>385</v>
      </c>
      <c r="W16" s="25">
        <v>100</v>
      </c>
      <c r="X16" s="57"/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2256011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>
        <v>0</v>
      </c>
      <c r="B18" s="24" t="s">
        <v>25</v>
      </c>
      <c r="C18" s="25">
        <v>0</v>
      </c>
      <c r="D18" s="57"/>
      <c r="E18" s="23">
        <v>0</v>
      </c>
      <c r="F18" s="24" t="s">
        <v>25</v>
      </c>
      <c r="G18" s="25">
        <v>0</v>
      </c>
      <c r="H18" s="57"/>
      <c r="I18" s="23">
        <v>0</v>
      </c>
      <c r="J18" s="24" t="s">
        <v>25</v>
      </c>
      <c r="K18" s="25">
        <v>0</v>
      </c>
      <c r="L18" s="57"/>
      <c r="M18" s="23">
        <v>0</v>
      </c>
      <c r="N18" s="24" t="s">
        <v>25</v>
      </c>
      <c r="O18" s="25">
        <v>0</v>
      </c>
      <c r="P18" s="57"/>
      <c r="Q18" s="23">
        <v>0</v>
      </c>
      <c r="R18" s="24" t="s">
        <v>25</v>
      </c>
      <c r="S18" s="25">
        <v>0</v>
      </c>
      <c r="T18" s="57"/>
      <c r="U18" s="23">
        <v>13</v>
      </c>
      <c r="V18" s="24" t="s">
        <v>389</v>
      </c>
      <c r="W18" s="25">
        <v>100</v>
      </c>
      <c r="X18" s="57"/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2256012</v>
      </c>
    </row>
    <row r="19" spans="1:32" ht="15" customHeight="1" x14ac:dyDescent="0.15">
      <c r="A19" s="26" t="s">
        <v>23</v>
      </c>
      <c r="B19" s="27" t="s">
        <v>25</v>
      </c>
      <c r="C19" s="28">
        <v>0</v>
      </c>
      <c r="D19" s="58"/>
      <c r="E19" s="26" t="s">
        <v>23</v>
      </c>
      <c r="F19" s="27" t="s">
        <v>25</v>
      </c>
      <c r="G19" s="28">
        <v>0</v>
      </c>
      <c r="H19" s="58"/>
      <c r="I19" s="26" t="s">
        <v>23</v>
      </c>
      <c r="J19" s="27" t="s">
        <v>25</v>
      </c>
      <c r="K19" s="28">
        <v>0</v>
      </c>
      <c r="L19" s="58"/>
      <c r="M19" s="26" t="s">
        <v>23</v>
      </c>
      <c r="N19" s="27" t="s">
        <v>25</v>
      </c>
      <c r="O19" s="28">
        <v>0</v>
      </c>
      <c r="P19" s="58"/>
      <c r="Q19" s="26" t="s">
        <v>23</v>
      </c>
      <c r="R19" s="27" t="s">
        <v>25</v>
      </c>
      <c r="S19" s="28">
        <v>0</v>
      </c>
      <c r="T19" s="58"/>
      <c r="U19" s="26" t="s">
        <v>23</v>
      </c>
      <c r="V19" s="27" t="s">
        <v>25</v>
      </c>
      <c r="W19" s="28">
        <v>0</v>
      </c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>
        <v>0</v>
      </c>
      <c r="B20" s="24" t="s">
        <v>25</v>
      </c>
      <c r="C20" s="25">
        <v>0</v>
      </c>
      <c r="D20" s="57"/>
      <c r="E20" s="23">
        <v>0</v>
      </c>
      <c r="F20" s="24" t="s">
        <v>25</v>
      </c>
      <c r="G20" s="25">
        <v>0</v>
      </c>
      <c r="H20" s="57"/>
      <c r="I20" s="23">
        <v>0</v>
      </c>
      <c r="J20" s="24" t="s">
        <v>25</v>
      </c>
      <c r="K20" s="25">
        <v>0</v>
      </c>
      <c r="L20" s="57"/>
      <c r="M20" s="23">
        <v>0</v>
      </c>
      <c r="N20" s="24" t="s">
        <v>25</v>
      </c>
      <c r="O20" s="25">
        <v>0</v>
      </c>
      <c r="P20" s="57"/>
      <c r="Q20" s="23">
        <v>0</v>
      </c>
      <c r="R20" s="24" t="s">
        <v>25</v>
      </c>
      <c r="S20" s="25">
        <v>0</v>
      </c>
      <c r="T20" s="57"/>
      <c r="U20" s="23">
        <v>14</v>
      </c>
      <c r="V20" s="24" t="s">
        <v>390</v>
      </c>
      <c r="W20" s="25">
        <v>50</v>
      </c>
      <c r="X20" s="57"/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2256013</v>
      </c>
    </row>
    <row r="21" spans="1:32" ht="15" customHeight="1" x14ac:dyDescent="0.15">
      <c r="A21" s="26" t="s">
        <v>23</v>
      </c>
      <c r="B21" s="27" t="s">
        <v>25</v>
      </c>
      <c r="C21" s="28">
        <v>0</v>
      </c>
      <c r="D21" s="58"/>
      <c r="E21" s="26" t="s">
        <v>23</v>
      </c>
      <c r="F21" s="27" t="s">
        <v>25</v>
      </c>
      <c r="G21" s="28">
        <v>0</v>
      </c>
      <c r="H21" s="58"/>
      <c r="I21" s="26" t="s">
        <v>23</v>
      </c>
      <c r="J21" s="27" t="s">
        <v>25</v>
      </c>
      <c r="K21" s="28">
        <v>0</v>
      </c>
      <c r="L21" s="58"/>
      <c r="M21" s="26" t="s">
        <v>23</v>
      </c>
      <c r="N21" s="27" t="s">
        <v>25</v>
      </c>
      <c r="O21" s="28">
        <v>0</v>
      </c>
      <c r="P21" s="58"/>
      <c r="Q21" s="26" t="s">
        <v>23</v>
      </c>
      <c r="R21" s="27" t="s">
        <v>25</v>
      </c>
      <c r="S21" s="28">
        <v>0</v>
      </c>
      <c r="T21" s="58"/>
      <c r="U21" s="26" t="s">
        <v>23</v>
      </c>
      <c r="V21" s="27" t="s">
        <v>33</v>
      </c>
      <c r="W21" s="28">
        <v>0</v>
      </c>
      <c r="X21" s="58"/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5" customHeight="1" x14ac:dyDescent="0.15">
      <c r="A22" s="23">
        <v>0</v>
      </c>
      <c r="B22" s="24" t="s">
        <v>25</v>
      </c>
      <c r="C22" s="25">
        <v>0</v>
      </c>
      <c r="D22" s="57"/>
      <c r="E22" s="23">
        <v>0</v>
      </c>
      <c r="F22" s="24" t="s">
        <v>25</v>
      </c>
      <c r="G22" s="25">
        <v>0</v>
      </c>
      <c r="H22" s="57"/>
      <c r="I22" s="23">
        <v>0</v>
      </c>
      <c r="J22" s="24" t="s">
        <v>25</v>
      </c>
      <c r="K22" s="25">
        <v>0</v>
      </c>
      <c r="L22" s="57"/>
      <c r="M22" s="23">
        <v>0</v>
      </c>
      <c r="N22" s="24" t="s">
        <v>25</v>
      </c>
      <c r="O22" s="25">
        <v>0</v>
      </c>
      <c r="P22" s="57"/>
      <c r="Q22" s="23">
        <v>0</v>
      </c>
      <c r="R22" s="24" t="s">
        <v>25</v>
      </c>
      <c r="S22" s="25">
        <v>0</v>
      </c>
      <c r="T22" s="57"/>
      <c r="U22" s="23">
        <v>15</v>
      </c>
      <c r="V22" s="24" t="s">
        <v>396</v>
      </c>
      <c r="W22" s="25">
        <v>0</v>
      </c>
      <c r="X22" s="57"/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2256014</v>
      </c>
    </row>
    <row r="23" spans="1:32" ht="15" customHeight="1" x14ac:dyDescent="0.15">
      <c r="A23" s="26" t="s">
        <v>23</v>
      </c>
      <c r="B23" s="27" t="s">
        <v>25</v>
      </c>
      <c r="C23" s="28">
        <v>0</v>
      </c>
      <c r="D23" s="58"/>
      <c r="E23" s="26" t="s">
        <v>23</v>
      </c>
      <c r="F23" s="27" t="s">
        <v>25</v>
      </c>
      <c r="G23" s="28">
        <v>0</v>
      </c>
      <c r="H23" s="58"/>
      <c r="I23" s="26" t="s">
        <v>23</v>
      </c>
      <c r="J23" s="27" t="s">
        <v>25</v>
      </c>
      <c r="K23" s="28">
        <v>0</v>
      </c>
      <c r="L23" s="58"/>
      <c r="M23" s="26" t="s">
        <v>23</v>
      </c>
      <c r="N23" s="27" t="s">
        <v>25</v>
      </c>
      <c r="O23" s="28">
        <v>0</v>
      </c>
      <c r="P23" s="58"/>
      <c r="Q23" s="26" t="s">
        <v>23</v>
      </c>
      <c r="R23" s="27" t="s">
        <v>25</v>
      </c>
      <c r="S23" s="28">
        <v>0</v>
      </c>
      <c r="T23" s="58"/>
      <c r="U23" s="26" t="s">
        <v>23</v>
      </c>
      <c r="V23" s="27" t="s">
        <v>25</v>
      </c>
      <c r="W23" s="28">
        <v>0</v>
      </c>
      <c r="X23" s="58"/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2256015</v>
      </c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5150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1350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9800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450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1700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800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19250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35" priority="11">
      <formula>D6&lt;C6</formula>
    </cfRule>
    <cfRule type="expression" dxfId="34" priority="12">
      <formula>D6&gt;C6</formula>
    </cfRule>
  </conditionalFormatting>
  <conditionalFormatting sqref="H6:H41">
    <cfRule type="expression" dxfId="33" priority="9">
      <formula>H6&lt;G6</formula>
    </cfRule>
    <cfRule type="expression" dxfId="32" priority="10">
      <formula>H6&gt;G6</formula>
    </cfRule>
  </conditionalFormatting>
  <conditionalFormatting sqref="L6:L41">
    <cfRule type="expression" dxfId="31" priority="7">
      <formula>L6&lt;K6</formula>
    </cfRule>
    <cfRule type="expression" dxfId="30" priority="8">
      <formula>L6&gt;K6</formula>
    </cfRule>
  </conditionalFormatting>
  <conditionalFormatting sqref="P6:P41">
    <cfRule type="expression" dxfId="29" priority="5">
      <formula>P6&lt;O6</formula>
    </cfRule>
    <cfRule type="expression" dxfId="28" priority="6">
      <formula>P6&gt;O6</formula>
    </cfRule>
  </conditionalFormatting>
  <conditionalFormatting sqref="T6:T41">
    <cfRule type="expression" dxfId="27" priority="3">
      <formula>T6&lt;S6</formula>
    </cfRule>
    <cfRule type="expression" dxfId="26" priority="4">
      <formula>T6&gt;S6</formula>
    </cfRule>
  </conditionalFormatting>
  <conditionalFormatting sqref="X6:X41">
    <cfRule type="expression" dxfId="25" priority="1">
      <formula>X6&lt;W6</formula>
    </cfRule>
    <cfRule type="expression" dxfId="2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397</v>
      </c>
      <c r="C4" s="15" t="s">
        <v>398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397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399</v>
      </c>
      <c r="C6" s="25">
        <v>2450</v>
      </c>
      <c r="D6" s="57"/>
      <c r="E6" s="23">
        <v>3</v>
      </c>
      <c r="F6" s="24" t="s">
        <v>400</v>
      </c>
      <c r="G6" s="25">
        <v>100</v>
      </c>
      <c r="H6" s="57"/>
      <c r="I6" s="23">
        <v>1</v>
      </c>
      <c r="J6" s="24" t="s">
        <v>401</v>
      </c>
      <c r="K6" s="25">
        <v>2250</v>
      </c>
      <c r="L6" s="57"/>
      <c r="M6" s="23">
        <v>2</v>
      </c>
      <c r="N6" s="24" t="s">
        <v>400</v>
      </c>
      <c r="O6" s="25">
        <v>150</v>
      </c>
      <c r="P6" s="57"/>
      <c r="Q6" s="23">
        <v>3</v>
      </c>
      <c r="R6" s="24" t="s">
        <v>399</v>
      </c>
      <c r="S6" s="25">
        <v>1250</v>
      </c>
      <c r="T6" s="57"/>
      <c r="U6" s="23">
        <v>4</v>
      </c>
      <c r="V6" s="24" t="s">
        <v>402</v>
      </c>
      <c r="W6" s="25">
        <v>100</v>
      </c>
      <c r="X6" s="57"/>
      <c r="AA6" s="4">
        <v>2261001</v>
      </c>
      <c r="AB6" s="4">
        <v>2262003</v>
      </c>
      <c r="AC6" s="4">
        <v>2263001</v>
      </c>
      <c r="AD6" s="4">
        <v>2264002</v>
      </c>
      <c r="AE6" s="4">
        <v>2265003</v>
      </c>
      <c r="AF6" s="4">
        <v>2266004</v>
      </c>
    </row>
    <row r="7" spans="1:32" ht="15" customHeight="1" x14ac:dyDescent="0.15">
      <c r="A7" s="26" t="s">
        <v>23</v>
      </c>
      <c r="B7" s="27" t="s">
        <v>290</v>
      </c>
      <c r="C7" s="28">
        <v>0</v>
      </c>
      <c r="D7" s="58"/>
      <c r="E7" s="26" t="s">
        <v>23</v>
      </c>
      <c r="F7" s="27" t="s">
        <v>403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403</v>
      </c>
      <c r="O7" s="28">
        <v>0</v>
      </c>
      <c r="P7" s="58"/>
      <c r="Q7" s="26" t="s">
        <v>23</v>
      </c>
      <c r="R7" s="27" t="s">
        <v>404</v>
      </c>
      <c r="S7" s="28">
        <v>0</v>
      </c>
      <c r="T7" s="58"/>
      <c r="U7" s="26" t="s">
        <v>23</v>
      </c>
      <c r="V7" s="27" t="s">
        <v>306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4</v>
      </c>
      <c r="B8" s="24" t="s">
        <v>400</v>
      </c>
      <c r="C8" s="25">
        <v>350</v>
      </c>
      <c r="D8" s="57"/>
      <c r="E8" s="23">
        <v>4</v>
      </c>
      <c r="F8" s="24" t="s">
        <v>405</v>
      </c>
      <c r="G8" s="25">
        <v>400</v>
      </c>
      <c r="H8" s="57"/>
      <c r="I8" s="23">
        <v>2</v>
      </c>
      <c r="J8" s="24" t="s">
        <v>399</v>
      </c>
      <c r="K8" s="25">
        <v>2450</v>
      </c>
      <c r="L8" s="57"/>
      <c r="M8" s="23">
        <v>6</v>
      </c>
      <c r="N8" s="24" t="s">
        <v>405</v>
      </c>
      <c r="O8" s="25">
        <v>250</v>
      </c>
      <c r="P8" s="57"/>
      <c r="Q8" s="23">
        <v>5</v>
      </c>
      <c r="R8" s="24" t="s">
        <v>405</v>
      </c>
      <c r="S8" s="25">
        <v>600</v>
      </c>
      <c r="T8" s="57"/>
      <c r="U8" s="23">
        <v>5</v>
      </c>
      <c r="V8" s="24" t="s">
        <v>406</v>
      </c>
      <c r="W8" s="25">
        <v>150</v>
      </c>
      <c r="X8" s="57"/>
      <c r="AA8" s="4">
        <v>2261004</v>
      </c>
      <c r="AB8" s="4">
        <v>2262004</v>
      </c>
      <c r="AC8" s="4">
        <v>2263002</v>
      </c>
      <c r="AD8" s="4">
        <v>2264005</v>
      </c>
      <c r="AE8" s="4">
        <v>2265004</v>
      </c>
      <c r="AF8" s="4">
        <v>2266005</v>
      </c>
    </row>
    <row r="9" spans="1:32" ht="15" customHeight="1" x14ac:dyDescent="0.15">
      <c r="A9" s="26" t="s">
        <v>23</v>
      </c>
      <c r="B9" s="27" t="s">
        <v>403</v>
      </c>
      <c r="C9" s="28">
        <v>0</v>
      </c>
      <c r="D9" s="58"/>
      <c r="E9" s="26" t="s">
        <v>23</v>
      </c>
      <c r="F9" s="27" t="s">
        <v>407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407</v>
      </c>
      <c r="O9" s="28">
        <v>0</v>
      </c>
      <c r="P9" s="58"/>
      <c r="Q9" s="26" t="s">
        <v>23</v>
      </c>
      <c r="R9" s="27" t="s">
        <v>407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0</v>
      </c>
      <c r="F10" s="24" t="s">
        <v>25</v>
      </c>
      <c r="G10" s="25">
        <v>0</v>
      </c>
      <c r="H10" s="57"/>
      <c r="I10" s="23">
        <v>3</v>
      </c>
      <c r="J10" s="24" t="s">
        <v>404</v>
      </c>
      <c r="K10" s="25">
        <v>2750</v>
      </c>
      <c r="L10" s="57"/>
      <c r="M10" s="23">
        <v>0</v>
      </c>
      <c r="N10" s="24" t="s">
        <v>25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6</v>
      </c>
      <c r="V10" s="24" t="s">
        <v>405</v>
      </c>
      <c r="W10" s="25">
        <v>300</v>
      </c>
      <c r="X10" s="57"/>
      <c r="AA10" s="4">
        <v>0</v>
      </c>
      <c r="AB10" s="4">
        <v>0</v>
      </c>
      <c r="AC10" s="4">
        <v>2263003</v>
      </c>
      <c r="AD10" s="4">
        <v>2264006</v>
      </c>
      <c r="AE10" s="4">
        <v>0</v>
      </c>
      <c r="AF10" s="4">
        <v>2266006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407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2800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500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7450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400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1850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550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13550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3" priority="11">
      <formula>D6&lt;C6</formula>
    </cfRule>
    <cfRule type="expression" dxfId="22" priority="12">
      <formula>D6&gt;C6</formula>
    </cfRule>
  </conditionalFormatting>
  <conditionalFormatting sqref="H6:H41">
    <cfRule type="expression" dxfId="21" priority="9">
      <formula>H6&lt;G6</formula>
    </cfRule>
    <cfRule type="expression" dxfId="20" priority="10">
      <formula>H6&gt;G6</formula>
    </cfRule>
  </conditionalFormatting>
  <conditionalFormatting sqref="L6:L41">
    <cfRule type="expression" dxfId="19" priority="7">
      <formula>L6&lt;K6</formula>
    </cfRule>
    <cfRule type="expression" dxfId="18" priority="8">
      <formula>L6&gt;K6</formula>
    </cfRule>
  </conditionalFormatting>
  <conditionalFormatting sqref="P6:P41">
    <cfRule type="expression" dxfId="17" priority="5">
      <formula>P6&lt;O6</formula>
    </cfRule>
    <cfRule type="expression" dxfId="16" priority="6">
      <formula>P6&gt;O6</formula>
    </cfRule>
  </conditionalFormatting>
  <conditionalFormatting sqref="T6:T41">
    <cfRule type="expression" dxfId="15" priority="3">
      <formula>T6&lt;S6</formula>
    </cfRule>
    <cfRule type="expression" dxfId="14" priority="4">
      <formula>T6&gt;S6</formula>
    </cfRule>
  </conditionalFormatting>
  <conditionalFormatting sqref="X6:X41">
    <cfRule type="expression" dxfId="13" priority="1">
      <formula>X6&lt;W6</formula>
    </cfRule>
    <cfRule type="expression" dxfId="1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408</v>
      </c>
      <c r="C4" s="15" t="s">
        <v>409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408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410</v>
      </c>
      <c r="C6" s="25">
        <v>2450</v>
      </c>
      <c r="D6" s="57"/>
      <c r="E6" s="23">
        <v>6</v>
      </c>
      <c r="F6" s="24" t="s">
        <v>416</v>
      </c>
      <c r="G6" s="25">
        <v>50</v>
      </c>
      <c r="H6" s="57"/>
      <c r="I6" s="23">
        <v>1</v>
      </c>
      <c r="J6" s="24" t="s">
        <v>411</v>
      </c>
      <c r="K6" s="25">
        <v>1950</v>
      </c>
      <c r="L6" s="57"/>
      <c r="M6" s="23">
        <v>5</v>
      </c>
      <c r="N6" s="24" t="s">
        <v>415</v>
      </c>
      <c r="O6" s="25">
        <v>50</v>
      </c>
      <c r="P6" s="57"/>
      <c r="Q6" s="23">
        <v>2</v>
      </c>
      <c r="R6" s="24" t="s">
        <v>413</v>
      </c>
      <c r="S6" s="25">
        <v>350</v>
      </c>
      <c r="T6" s="57"/>
      <c r="U6" s="23">
        <v>1</v>
      </c>
      <c r="V6" s="24" t="s">
        <v>412</v>
      </c>
      <c r="W6" s="25">
        <v>200</v>
      </c>
      <c r="X6" s="57"/>
      <c r="AA6" s="4">
        <v>2271001</v>
      </c>
      <c r="AB6" s="4">
        <v>2272002</v>
      </c>
      <c r="AC6" s="4">
        <v>2273001</v>
      </c>
      <c r="AD6" s="4">
        <v>2274004</v>
      </c>
      <c r="AE6" s="4">
        <v>2275002</v>
      </c>
      <c r="AF6" s="4">
        <v>2276001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33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3</v>
      </c>
      <c r="B8" s="24" t="s">
        <v>414</v>
      </c>
      <c r="C8" s="25">
        <v>950</v>
      </c>
      <c r="D8" s="57"/>
      <c r="E8" s="23">
        <v>8</v>
      </c>
      <c r="F8" s="24" t="s">
        <v>413</v>
      </c>
      <c r="G8" s="25">
        <v>450</v>
      </c>
      <c r="H8" s="57"/>
      <c r="I8" s="23">
        <v>2</v>
      </c>
      <c r="J8" s="24" t="s">
        <v>414</v>
      </c>
      <c r="K8" s="25">
        <v>2900</v>
      </c>
      <c r="L8" s="57"/>
      <c r="M8" s="23">
        <v>6</v>
      </c>
      <c r="N8" s="24" t="s">
        <v>413</v>
      </c>
      <c r="O8" s="25">
        <v>250</v>
      </c>
      <c r="P8" s="57"/>
      <c r="Q8" s="23">
        <v>3</v>
      </c>
      <c r="R8" s="24" t="s">
        <v>415</v>
      </c>
      <c r="S8" s="25">
        <v>200</v>
      </c>
      <c r="T8" s="57"/>
      <c r="U8" s="23">
        <v>5</v>
      </c>
      <c r="V8" s="24" t="s">
        <v>416</v>
      </c>
      <c r="W8" s="25">
        <v>200</v>
      </c>
      <c r="X8" s="57"/>
      <c r="AA8" s="4">
        <v>2271003</v>
      </c>
      <c r="AB8" s="4">
        <v>2272005</v>
      </c>
      <c r="AC8" s="4">
        <v>2273002</v>
      </c>
      <c r="AD8" s="4">
        <v>2274005</v>
      </c>
      <c r="AE8" s="4">
        <v>2275003</v>
      </c>
      <c r="AF8" s="4">
        <v>2276005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80</v>
      </c>
      <c r="B10" s="24" t="s">
        <v>417</v>
      </c>
      <c r="C10" s="25">
        <v>50</v>
      </c>
      <c r="D10" s="57"/>
      <c r="E10" s="23">
        <v>80</v>
      </c>
      <c r="F10" s="24" t="s">
        <v>417</v>
      </c>
      <c r="G10" s="25">
        <v>50</v>
      </c>
      <c r="H10" s="57"/>
      <c r="I10" s="23">
        <v>4</v>
      </c>
      <c r="J10" s="24" t="s">
        <v>418</v>
      </c>
      <c r="K10" s="25">
        <v>2600</v>
      </c>
      <c r="L10" s="57"/>
      <c r="M10" s="23">
        <v>80</v>
      </c>
      <c r="N10" s="24" t="s">
        <v>417</v>
      </c>
      <c r="O10" s="25">
        <v>0</v>
      </c>
      <c r="P10" s="57"/>
      <c r="Q10" s="23">
        <v>80</v>
      </c>
      <c r="R10" s="24" t="s">
        <v>417</v>
      </c>
      <c r="S10" s="25">
        <v>50</v>
      </c>
      <c r="T10" s="57"/>
      <c r="U10" s="23">
        <v>7</v>
      </c>
      <c r="V10" s="24" t="s">
        <v>413</v>
      </c>
      <c r="W10" s="25">
        <v>300</v>
      </c>
      <c r="X10" s="57"/>
      <c r="AA10" s="4">
        <v>2271080</v>
      </c>
      <c r="AB10" s="4">
        <v>2272006</v>
      </c>
      <c r="AC10" s="4">
        <v>2273004</v>
      </c>
      <c r="AD10" s="4">
        <v>2274006</v>
      </c>
      <c r="AE10" s="4">
        <v>2275080</v>
      </c>
      <c r="AF10" s="4">
        <v>2276006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81</v>
      </c>
      <c r="B12" s="24" t="s">
        <v>419</v>
      </c>
      <c r="C12" s="25">
        <v>50</v>
      </c>
      <c r="D12" s="57"/>
      <c r="E12" s="23">
        <v>81</v>
      </c>
      <c r="F12" s="24" t="s">
        <v>419</v>
      </c>
      <c r="G12" s="25">
        <v>50</v>
      </c>
      <c r="H12" s="57"/>
      <c r="I12" s="23">
        <v>80</v>
      </c>
      <c r="J12" s="24" t="s">
        <v>417</v>
      </c>
      <c r="K12" s="25">
        <v>250</v>
      </c>
      <c r="L12" s="57"/>
      <c r="M12" s="23">
        <v>81</v>
      </c>
      <c r="N12" s="24" t="s">
        <v>419</v>
      </c>
      <c r="O12" s="25">
        <v>0</v>
      </c>
      <c r="P12" s="57"/>
      <c r="Q12" s="23">
        <v>81</v>
      </c>
      <c r="R12" s="24" t="s">
        <v>419</v>
      </c>
      <c r="S12" s="25">
        <v>50</v>
      </c>
      <c r="T12" s="57"/>
      <c r="U12" s="23">
        <v>80</v>
      </c>
      <c r="V12" s="24" t="s">
        <v>417</v>
      </c>
      <c r="W12" s="25">
        <v>50</v>
      </c>
      <c r="X12" s="57"/>
      <c r="AA12" s="4">
        <v>2271081</v>
      </c>
      <c r="AB12" s="4">
        <v>2272007</v>
      </c>
      <c r="AC12" s="4">
        <v>2273005</v>
      </c>
      <c r="AD12" s="4">
        <v>2274080</v>
      </c>
      <c r="AE12" s="4">
        <v>2275081</v>
      </c>
      <c r="AF12" s="4">
        <v>2276007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81</v>
      </c>
      <c r="J14" s="24" t="s">
        <v>419</v>
      </c>
      <c r="K14" s="25">
        <v>250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81</v>
      </c>
      <c r="V14" s="24" t="s">
        <v>419</v>
      </c>
      <c r="W14" s="25">
        <v>0</v>
      </c>
      <c r="X14" s="57"/>
      <c r="AA14" s="4">
        <v>0</v>
      </c>
      <c r="AB14" s="4">
        <v>2272080</v>
      </c>
      <c r="AC14" s="4">
        <v>2273080</v>
      </c>
      <c r="AD14" s="4">
        <v>2274081</v>
      </c>
      <c r="AE14" s="4">
        <v>0</v>
      </c>
      <c r="AF14" s="4">
        <v>2276080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25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  <c r="AA16" s="4">
        <v>0</v>
      </c>
      <c r="AB16" s="4">
        <v>2272081</v>
      </c>
      <c r="AC16" s="4">
        <v>2273081</v>
      </c>
      <c r="AD16" s="4">
        <v>0</v>
      </c>
      <c r="AE16" s="4">
        <v>0</v>
      </c>
      <c r="AF16" s="4">
        <v>2276081</v>
      </c>
    </row>
    <row r="17" spans="1:32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3500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600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7950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300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650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750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13750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255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11" priority="11">
      <formula>D6&lt;C6</formula>
    </cfRule>
    <cfRule type="expression" dxfId="10" priority="12">
      <formula>D6&gt;C6</formula>
    </cfRule>
  </conditionalFormatting>
  <conditionalFormatting sqref="H6:H41">
    <cfRule type="expression" dxfId="9" priority="9">
      <formula>H6&lt;G6</formula>
    </cfRule>
    <cfRule type="expression" dxfId="8" priority="10">
      <formula>H6&gt;G6</formula>
    </cfRule>
  </conditionalFormatting>
  <conditionalFormatting sqref="L6:L41">
    <cfRule type="expression" dxfId="7" priority="7">
      <formula>L6&lt;K6</formula>
    </cfRule>
    <cfRule type="expression" dxfId="6" priority="8">
      <formula>L6&gt;K6</formula>
    </cfRule>
  </conditionalFormatting>
  <conditionalFormatting sqref="P6:P41">
    <cfRule type="expression" dxfId="5" priority="5">
      <formula>P6&lt;O6</formula>
    </cfRule>
    <cfRule type="expression" dxfId="4" priority="6">
      <formula>P6&gt;O6</formula>
    </cfRule>
  </conditionalFormatting>
  <conditionalFormatting sqref="T6:T41">
    <cfRule type="expression" dxfId="3" priority="3">
      <formula>T6&lt;S6</formula>
    </cfRule>
    <cfRule type="expression" dxfId="2" priority="4">
      <formula>T6&gt;S6</formula>
    </cfRule>
  </conditionalFormatting>
  <conditionalFormatting sqref="X6:X41">
    <cfRule type="expression" dxfId="1" priority="1">
      <formula>X6&lt;W6</formula>
    </cfRule>
    <cfRule type="expression" dxfId="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48</v>
      </c>
      <c r="C4" s="15" t="s">
        <v>49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48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50</v>
      </c>
      <c r="C6" s="25">
        <v>5450</v>
      </c>
      <c r="D6" s="57"/>
      <c r="E6" s="23">
        <v>4</v>
      </c>
      <c r="F6" s="24" t="s">
        <v>51</v>
      </c>
      <c r="G6" s="25">
        <v>200</v>
      </c>
      <c r="H6" s="57"/>
      <c r="I6" s="23">
        <v>1</v>
      </c>
      <c r="J6" s="24" t="s">
        <v>50</v>
      </c>
      <c r="K6" s="25">
        <v>5200</v>
      </c>
      <c r="L6" s="57"/>
      <c r="M6" s="23">
        <v>1</v>
      </c>
      <c r="N6" s="24" t="s">
        <v>50</v>
      </c>
      <c r="O6" s="25">
        <v>500</v>
      </c>
      <c r="P6" s="57"/>
      <c r="Q6" s="23">
        <v>1</v>
      </c>
      <c r="R6" s="24" t="s">
        <v>52</v>
      </c>
      <c r="S6" s="25">
        <v>1300</v>
      </c>
      <c r="T6" s="57"/>
      <c r="U6" s="23">
        <v>1</v>
      </c>
      <c r="V6" s="24" t="s">
        <v>51</v>
      </c>
      <c r="W6" s="25">
        <v>650</v>
      </c>
      <c r="X6" s="57"/>
      <c r="AA6" s="4">
        <v>2021001</v>
      </c>
      <c r="AB6" s="4">
        <v>2022004</v>
      </c>
      <c r="AC6" s="4">
        <v>2023001</v>
      </c>
      <c r="AD6" s="4">
        <v>2024001</v>
      </c>
      <c r="AE6" s="4">
        <v>2025001</v>
      </c>
      <c r="AF6" s="4">
        <v>2026001</v>
      </c>
    </row>
    <row r="7" spans="1:32" ht="15" customHeight="1" x14ac:dyDescent="0.15">
      <c r="A7" s="26" t="s">
        <v>23</v>
      </c>
      <c r="B7" s="27" t="s">
        <v>470</v>
      </c>
      <c r="C7" s="28">
        <v>0</v>
      </c>
      <c r="D7" s="58"/>
      <c r="E7" s="26" t="s">
        <v>23</v>
      </c>
      <c r="F7" s="27" t="s">
        <v>53</v>
      </c>
      <c r="G7" s="28">
        <v>0</v>
      </c>
      <c r="H7" s="58"/>
      <c r="I7" s="26" t="s">
        <v>23</v>
      </c>
      <c r="J7" s="27" t="s">
        <v>54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471</v>
      </c>
      <c r="S7" s="28">
        <v>0</v>
      </c>
      <c r="T7" s="58"/>
      <c r="U7" s="26" t="s">
        <v>23</v>
      </c>
      <c r="V7" s="27" t="s">
        <v>53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5</v>
      </c>
      <c r="B8" s="24" t="s">
        <v>50</v>
      </c>
      <c r="C8" s="25">
        <v>2800</v>
      </c>
      <c r="D8" s="57"/>
      <c r="E8" s="23">
        <v>7</v>
      </c>
      <c r="F8" s="24" t="s">
        <v>56</v>
      </c>
      <c r="G8" s="25">
        <v>200</v>
      </c>
      <c r="H8" s="57"/>
      <c r="I8" s="23">
        <v>4</v>
      </c>
      <c r="J8" s="24" t="s">
        <v>60</v>
      </c>
      <c r="K8" s="25">
        <v>3200</v>
      </c>
      <c r="L8" s="57"/>
      <c r="M8" s="23">
        <v>2</v>
      </c>
      <c r="N8" s="24" t="s">
        <v>52</v>
      </c>
      <c r="O8" s="25">
        <v>100</v>
      </c>
      <c r="P8" s="57"/>
      <c r="Q8" s="23">
        <v>5</v>
      </c>
      <c r="R8" s="24" t="s">
        <v>55</v>
      </c>
      <c r="S8" s="25">
        <v>600</v>
      </c>
      <c r="T8" s="57"/>
      <c r="U8" s="23">
        <v>2</v>
      </c>
      <c r="V8" s="24" t="s">
        <v>56</v>
      </c>
      <c r="W8" s="25">
        <v>450</v>
      </c>
      <c r="X8" s="57"/>
      <c r="AA8" s="4">
        <v>2021005</v>
      </c>
      <c r="AB8" s="4">
        <v>2022006</v>
      </c>
      <c r="AC8" s="4">
        <v>2023002</v>
      </c>
      <c r="AD8" s="4">
        <v>2024002</v>
      </c>
      <c r="AE8" s="4">
        <v>2025005</v>
      </c>
      <c r="AF8" s="4">
        <v>2026002</v>
      </c>
    </row>
    <row r="9" spans="1:32" ht="15" customHeight="1" x14ac:dyDescent="0.15">
      <c r="A9" s="26" t="s">
        <v>23</v>
      </c>
      <c r="B9" s="27" t="s">
        <v>57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58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6</v>
      </c>
      <c r="B10" s="24" t="s">
        <v>59</v>
      </c>
      <c r="C10" s="25">
        <v>3800</v>
      </c>
      <c r="D10" s="57"/>
      <c r="E10" s="23">
        <v>8</v>
      </c>
      <c r="F10" s="24" t="s">
        <v>55</v>
      </c>
      <c r="G10" s="25">
        <v>250</v>
      </c>
      <c r="H10" s="57"/>
      <c r="I10" s="23">
        <v>0</v>
      </c>
      <c r="J10" s="24" t="s">
        <v>25</v>
      </c>
      <c r="K10" s="25">
        <v>0</v>
      </c>
      <c r="L10" s="57"/>
      <c r="M10" s="23">
        <v>3</v>
      </c>
      <c r="N10" s="24" t="s">
        <v>52</v>
      </c>
      <c r="O10" s="25">
        <v>200</v>
      </c>
      <c r="P10" s="57"/>
      <c r="Q10" s="23">
        <v>6</v>
      </c>
      <c r="R10" s="24" t="s">
        <v>52</v>
      </c>
      <c r="S10" s="25">
        <v>550</v>
      </c>
      <c r="T10" s="57"/>
      <c r="U10" s="23">
        <v>6</v>
      </c>
      <c r="V10" s="24" t="s">
        <v>55</v>
      </c>
      <c r="W10" s="25">
        <v>200</v>
      </c>
      <c r="X10" s="57"/>
      <c r="AA10" s="4">
        <v>2021006</v>
      </c>
      <c r="AB10" s="4">
        <v>2022007</v>
      </c>
      <c r="AC10" s="4">
        <v>2023004</v>
      </c>
      <c r="AD10" s="4">
        <v>0</v>
      </c>
      <c r="AE10" s="4">
        <v>2025006</v>
      </c>
      <c r="AF10" s="4">
        <v>2026004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471</v>
      </c>
      <c r="O11" s="28">
        <v>0</v>
      </c>
      <c r="P11" s="58"/>
      <c r="Q11" s="26" t="s">
        <v>23</v>
      </c>
      <c r="R11" s="27" t="s">
        <v>58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2026006</v>
      </c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12050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650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8400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800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2450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1300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25650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99" priority="11">
      <formula>D6&lt;C6</formula>
    </cfRule>
    <cfRule type="expression" dxfId="298" priority="12">
      <formula>D6&gt;C6</formula>
    </cfRule>
  </conditionalFormatting>
  <conditionalFormatting sqref="H6:H41">
    <cfRule type="expression" dxfId="297" priority="9">
      <formula>H6&lt;G6</formula>
    </cfRule>
    <cfRule type="expression" dxfId="296" priority="10">
      <formula>H6&gt;G6</formula>
    </cfRule>
  </conditionalFormatting>
  <conditionalFormatting sqref="L6:L41">
    <cfRule type="expression" dxfId="295" priority="7">
      <formula>L6&lt;K6</formula>
    </cfRule>
    <cfRule type="expression" dxfId="294" priority="8">
      <formula>L6&gt;K6</formula>
    </cfRule>
  </conditionalFormatting>
  <conditionalFormatting sqref="P6:P41">
    <cfRule type="expression" dxfId="293" priority="5">
      <formula>P6&lt;O6</formula>
    </cfRule>
    <cfRule type="expression" dxfId="292" priority="6">
      <formula>P6&gt;O6</formula>
    </cfRule>
  </conditionalFormatting>
  <conditionalFormatting sqref="T6:T41">
    <cfRule type="expression" dxfId="291" priority="3">
      <formula>T6&lt;S6</formula>
    </cfRule>
    <cfRule type="expression" dxfId="290" priority="4">
      <formula>T6&gt;S6</formula>
    </cfRule>
  </conditionalFormatting>
  <conditionalFormatting sqref="X6:X41">
    <cfRule type="expression" dxfId="289" priority="1">
      <formula>X6&lt;W6</formula>
    </cfRule>
    <cfRule type="expression" dxfId="28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61</v>
      </c>
      <c r="C4" s="15" t="s">
        <v>62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61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0</v>
      </c>
      <c r="B6" s="24" t="s">
        <v>25</v>
      </c>
      <c r="C6" s="25">
        <v>0</v>
      </c>
      <c r="D6" s="57"/>
      <c r="E6" s="23">
        <v>5</v>
      </c>
      <c r="F6" s="24" t="s">
        <v>63</v>
      </c>
      <c r="G6" s="25">
        <v>250</v>
      </c>
      <c r="H6" s="57"/>
      <c r="I6" s="23">
        <v>1</v>
      </c>
      <c r="J6" s="24" t="s">
        <v>64</v>
      </c>
      <c r="K6" s="25">
        <v>3600</v>
      </c>
      <c r="L6" s="57"/>
      <c r="M6" s="23">
        <v>0</v>
      </c>
      <c r="N6" s="24" t="s">
        <v>25</v>
      </c>
      <c r="O6" s="25">
        <v>0</v>
      </c>
      <c r="P6" s="57"/>
      <c r="Q6" s="23">
        <v>0</v>
      </c>
      <c r="R6" s="24" t="s">
        <v>25</v>
      </c>
      <c r="S6" s="25">
        <v>0</v>
      </c>
      <c r="T6" s="57"/>
      <c r="U6" s="23">
        <v>6</v>
      </c>
      <c r="V6" s="24" t="s">
        <v>65</v>
      </c>
      <c r="W6" s="25">
        <v>450</v>
      </c>
      <c r="X6" s="57"/>
      <c r="AA6" s="4">
        <v>2031002</v>
      </c>
      <c r="AB6" s="4">
        <v>2032005</v>
      </c>
      <c r="AC6" s="4">
        <v>2033001</v>
      </c>
      <c r="AD6" s="4">
        <v>2034002</v>
      </c>
      <c r="AE6" s="4">
        <v>2035002</v>
      </c>
      <c r="AF6" s="4">
        <v>2036006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66</v>
      </c>
      <c r="K7" s="28">
        <v>0</v>
      </c>
      <c r="L7" s="58"/>
      <c r="M7" s="26" t="s">
        <v>23</v>
      </c>
      <c r="N7" s="27" t="s">
        <v>25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67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0</v>
      </c>
      <c r="B8" s="24" t="s">
        <v>25</v>
      </c>
      <c r="C8" s="25">
        <v>0</v>
      </c>
      <c r="D8" s="57"/>
      <c r="E8" s="23">
        <v>6</v>
      </c>
      <c r="F8" s="24" t="s">
        <v>65</v>
      </c>
      <c r="G8" s="25">
        <v>200</v>
      </c>
      <c r="H8" s="57"/>
      <c r="I8" s="23">
        <v>2</v>
      </c>
      <c r="J8" s="24" t="s">
        <v>68</v>
      </c>
      <c r="K8" s="25">
        <v>2500</v>
      </c>
      <c r="L8" s="57"/>
      <c r="M8" s="23">
        <v>0</v>
      </c>
      <c r="N8" s="24" t="s">
        <v>25</v>
      </c>
      <c r="O8" s="25">
        <v>0</v>
      </c>
      <c r="P8" s="57"/>
      <c r="Q8" s="23">
        <v>0</v>
      </c>
      <c r="R8" s="24" t="s">
        <v>25</v>
      </c>
      <c r="S8" s="25">
        <v>0</v>
      </c>
      <c r="T8" s="57"/>
      <c r="U8" s="23">
        <v>7</v>
      </c>
      <c r="V8" s="24" t="s">
        <v>63</v>
      </c>
      <c r="W8" s="25">
        <v>350</v>
      </c>
      <c r="X8" s="57"/>
      <c r="AA8" s="4">
        <v>2031003</v>
      </c>
      <c r="AB8" s="4">
        <v>2032006</v>
      </c>
      <c r="AC8" s="4">
        <v>2033002</v>
      </c>
      <c r="AD8" s="4">
        <v>2034003</v>
      </c>
      <c r="AE8" s="4">
        <v>2035003</v>
      </c>
      <c r="AF8" s="4">
        <v>2036007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67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25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/>
      <c r="B10" s="24"/>
      <c r="C10" s="25"/>
      <c r="D10" s="57"/>
      <c r="E10" s="23"/>
      <c r="F10" s="24"/>
      <c r="G10" s="25"/>
      <c r="H10" s="57"/>
      <c r="I10" s="23"/>
      <c r="J10" s="24"/>
      <c r="K10" s="25"/>
      <c r="L10" s="57"/>
      <c r="M10" s="23"/>
      <c r="N10" s="24"/>
      <c r="O10" s="25"/>
      <c r="P10" s="57"/>
      <c r="Q10" s="23"/>
      <c r="R10" s="24"/>
      <c r="S10" s="25"/>
      <c r="T10" s="57"/>
      <c r="U10" s="23"/>
      <c r="V10" s="24"/>
      <c r="W10" s="25"/>
      <c r="X10" s="57"/>
    </row>
    <row r="11" spans="1:32" ht="15" customHeight="1" x14ac:dyDescent="0.15">
      <c r="A11" s="26"/>
      <c r="B11" s="27"/>
      <c r="C11" s="28"/>
      <c r="D11" s="58"/>
      <c r="E11" s="26"/>
      <c r="F11" s="27"/>
      <c r="G11" s="28"/>
      <c r="H11" s="58"/>
      <c r="I11" s="26"/>
      <c r="J11" s="27"/>
      <c r="K11" s="28"/>
      <c r="L11" s="58"/>
      <c r="M11" s="26"/>
      <c r="N11" s="27"/>
      <c r="O11" s="28"/>
      <c r="P11" s="58"/>
      <c r="Q11" s="26"/>
      <c r="R11" s="27"/>
      <c r="S11" s="28"/>
      <c r="T11" s="58"/>
      <c r="U11" s="26"/>
      <c r="V11" s="27"/>
      <c r="W11" s="28"/>
      <c r="X11" s="58"/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450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6100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800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7350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87" priority="11">
      <formula>D6&lt;C6</formula>
    </cfRule>
    <cfRule type="expression" dxfId="286" priority="12">
      <formula>D6&gt;C6</formula>
    </cfRule>
  </conditionalFormatting>
  <conditionalFormatting sqref="H6:H41">
    <cfRule type="expression" dxfId="285" priority="9">
      <formula>H6&lt;G6</formula>
    </cfRule>
    <cfRule type="expression" dxfId="284" priority="10">
      <formula>H6&gt;G6</formula>
    </cfRule>
  </conditionalFormatting>
  <conditionalFormatting sqref="L6:L41">
    <cfRule type="expression" dxfId="283" priority="7">
      <formula>L6&lt;K6</formula>
    </cfRule>
    <cfRule type="expression" dxfId="282" priority="8">
      <formula>L6&gt;K6</formula>
    </cfRule>
  </conditionalFormatting>
  <conditionalFormatting sqref="P6:P41">
    <cfRule type="expression" dxfId="281" priority="5">
      <formula>P6&lt;O6</formula>
    </cfRule>
    <cfRule type="expression" dxfId="280" priority="6">
      <formula>P6&gt;O6</formula>
    </cfRule>
  </conditionalFormatting>
  <conditionalFormatting sqref="T6:T41">
    <cfRule type="expression" dxfId="279" priority="3">
      <formula>T6&lt;S6</formula>
    </cfRule>
    <cfRule type="expression" dxfId="278" priority="4">
      <formula>T6&gt;S6</formula>
    </cfRule>
  </conditionalFormatting>
  <conditionalFormatting sqref="X6:X41">
    <cfRule type="expression" dxfId="277" priority="1">
      <formula>X6&lt;W6</formula>
    </cfRule>
    <cfRule type="expression" dxfId="27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69</v>
      </c>
      <c r="C4" s="15" t="s">
        <v>70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69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71</v>
      </c>
      <c r="C6" s="25">
        <v>3450</v>
      </c>
      <c r="D6" s="57"/>
      <c r="E6" s="23">
        <v>5</v>
      </c>
      <c r="F6" s="24" t="s">
        <v>72</v>
      </c>
      <c r="G6" s="25">
        <v>50</v>
      </c>
      <c r="H6" s="57"/>
      <c r="I6" s="23">
        <v>3</v>
      </c>
      <c r="J6" s="24" t="s">
        <v>444</v>
      </c>
      <c r="K6" s="25">
        <v>2450</v>
      </c>
      <c r="L6" s="57"/>
      <c r="M6" s="23">
        <v>1</v>
      </c>
      <c r="N6" s="24" t="s">
        <v>73</v>
      </c>
      <c r="O6" s="25">
        <v>1800</v>
      </c>
      <c r="P6" s="57"/>
      <c r="Q6" s="23">
        <v>4</v>
      </c>
      <c r="R6" s="24" t="s">
        <v>78</v>
      </c>
      <c r="S6" s="25">
        <v>550</v>
      </c>
      <c r="T6" s="57"/>
      <c r="U6" s="23">
        <v>3</v>
      </c>
      <c r="V6" s="24" t="s">
        <v>72</v>
      </c>
      <c r="W6" s="25">
        <v>550</v>
      </c>
      <c r="X6" s="57"/>
      <c r="AA6" s="4">
        <v>2051001</v>
      </c>
      <c r="AB6" s="4">
        <v>2052005</v>
      </c>
      <c r="AC6" s="4">
        <v>2053002</v>
      </c>
      <c r="AD6" s="4">
        <v>2054001</v>
      </c>
      <c r="AE6" s="4">
        <v>2055001</v>
      </c>
      <c r="AF6" s="4">
        <v>2056003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74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75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74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7</v>
      </c>
      <c r="B8" s="24" t="s">
        <v>80</v>
      </c>
      <c r="C8" s="25">
        <v>3450</v>
      </c>
      <c r="D8" s="57"/>
      <c r="E8" s="23">
        <v>7</v>
      </c>
      <c r="F8" s="24" t="s">
        <v>443</v>
      </c>
      <c r="G8" s="25">
        <v>150</v>
      </c>
      <c r="H8" s="57"/>
      <c r="I8" s="23">
        <v>4</v>
      </c>
      <c r="J8" s="24" t="s">
        <v>77</v>
      </c>
      <c r="K8" s="25">
        <v>3850</v>
      </c>
      <c r="L8" s="57"/>
      <c r="M8" s="23">
        <v>3</v>
      </c>
      <c r="N8" s="24" t="s">
        <v>78</v>
      </c>
      <c r="O8" s="25">
        <v>350</v>
      </c>
      <c r="P8" s="57"/>
      <c r="Q8" s="23">
        <v>8</v>
      </c>
      <c r="R8" s="24" t="s">
        <v>72</v>
      </c>
      <c r="S8" s="25">
        <v>400</v>
      </c>
      <c r="T8" s="57"/>
      <c r="U8" s="23">
        <v>5</v>
      </c>
      <c r="V8" s="24" t="s">
        <v>443</v>
      </c>
      <c r="W8" s="25">
        <v>250</v>
      </c>
      <c r="X8" s="57"/>
      <c r="AA8" s="4">
        <v>2051005</v>
      </c>
      <c r="AB8" s="4">
        <v>2052006</v>
      </c>
      <c r="AC8" s="4">
        <v>2053003</v>
      </c>
      <c r="AD8" s="4">
        <v>2054003</v>
      </c>
      <c r="AE8" s="4">
        <v>2055004</v>
      </c>
      <c r="AF8" s="4">
        <v>2056004</v>
      </c>
    </row>
    <row r="9" spans="1:32" ht="15" customHeight="1" x14ac:dyDescent="0.15">
      <c r="A9" s="26" t="s">
        <v>23</v>
      </c>
      <c r="B9" s="27" t="s">
        <v>81</v>
      </c>
      <c r="C9" s="28">
        <v>0</v>
      </c>
      <c r="D9" s="58"/>
      <c r="E9" s="26" t="s">
        <v>23</v>
      </c>
      <c r="F9" s="27" t="s">
        <v>191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74</v>
      </c>
      <c r="S9" s="28">
        <v>0</v>
      </c>
      <c r="T9" s="58"/>
      <c r="U9" s="26" t="s">
        <v>23</v>
      </c>
      <c r="V9" s="27" t="s">
        <v>191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8</v>
      </c>
      <c r="F10" s="24" t="s">
        <v>445</v>
      </c>
      <c r="G10" s="25">
        <v>50</v>
      </c>
      <c r="H10" s="57"/>
      <c r="I10" s="23">
        <v>7</v>
      </c>
      <c r="J10" s="24" t="s">
        <v>446</v>
      </c>
      <c r="K10" s="25">
        <v>4300</v>
      </c>
      <c r="L10" s="57"/>
      <c r="M10" s="23">
        <v>7</v>
      </c>
      <c r="N10" s="24" t="s">
        <v>72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6</v>
      </c>
      <c r="V10" s="24" t="s">
        <v>78</v>
      </c>
      <c r="W10" s="25">
        <v>800</v>
      </c>
      <c r="X10" s="57"/>
      <c r="AA10" s="4">
        <v>2051007</v>
      </c>
      <c r="AB10" s="4">
        <v>2052007</v>
      </c>
      <c r="AC10" s="4">
        <v>2053004</v>
      </c>
      <c r="AD10" s="4">
        <v>2054007</v>
      </c>
      <c r="AE10" s="4">
        <v>2055008</v>
      </c>
      <c r="AF10" s="4">
        <v>2056005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33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74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0</v>
      </c>
      <c r="B12" s="24" t="s">
        <v>25</v>
      </c>
      <c r="C12" s="25">
        <v>0</v>
      </c>
      <c r="D12" s="57"/>
      <c r="E12" s="23">
        <v>9</v>
      </c>
      <c r="F12" s="24" t="s">
        <v>78</v>
      </c>
      <c r="G12" s="25">
        <v>250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0</v>
      </c>
      <c r="R12" s="24" t="s">
        <v>25</v>
      </c>
      <c r="S12" s="25">
        <v>0</v>
      </c>
      <c r="T12" s="57"/>
      <c r="U12" s="23">
        <v>11</v>
      </c>
      <c r="V12" s="24" t="s">
        <v>445</v>
      </c>
      <c r="W12" s="25">
        <v>150</v>
      </c>
      <c r="X12" s="57"/>
      <c r="AA12" s="4">
        <v>0</v>
      </c>
      <c r="AB12" s="4">
        <v>2052008</v>
      </c>
      <c r="AC12" s="4">
        <v>2053005</v>
      </c>
      <c r="AD12" s="4">
        <v>0</v>
      </c>
      <c r="AE12" s="4">
        <v>0</v>
      </c>
      <c r="AF12" s="4">
        <v>2056006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25</v>
      </c>
      <c r="S13" s="28">
        <v>0</v>
      </c>
      <c r="T13" s="58"/>
      <c r="U13" s="26" t="s">
        <v>23</v>
      </c>
      <c r="V13" s="27" t="s">
        <v>33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10</v>
      </c>
      <c r="F14" s="24" t="s">
        <v>84</v>
      </c>
      <c r="G14" s="25">
        <v>50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0</v>
      </c>
      <c r="R14" s="24" t="s">
        <v>25</v>
      </c>
      <c r="S14" s="25">
        <v>0</v>
      </c>
      <c r="T14" s="57"/>
      <c r="U14" s="23">
        <v>12</v>
      </c>
      <c r="V14" s="24" t="s">
        <v>84</v>
      </c>
      <c r="W14" s="25">
        <v>750</v>
      </c>
      <c r="X14" s="57"/>
      <c r="AA14" s="4">
        <v>0</v>
      </c>
      <c r="AB14" s="4">
        <v>2052009</v>
      </c>
      <c r="AC14" s="4">
        <v>2053007</v>
      </c>
      <c r="AD14" s="4">
        <v>0</v>
      </c>
      <c r="AE14" s="4">
        <v>0</v>
      </c>
      <c r="AF14" s="4">
        <v>2056011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76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25</v>
      </c>
      <c r="S15" s="28">
        <v>0</v>
      </c>
      <c r="T15" s="58"/>
      <c r="U15" s="26" t="s">
        <v>23</v>
      </c>
      <c r="V15" s="27" t="s">
        <v>76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2056012</v>
      </c>
    </row>
    <row r="17" spans="1:32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6900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550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10600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2150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950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2500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23650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75" priority="11">
      <formula>D6&lt;C6</formula>
    </cfRule>
    <cfRule type="expression" dxfId="274" priority="12">
      <formula>D6&gt;C6</formula>
    </cfRule>
  </conditionalFormatting>
  <conditionalFormatting sqref="H6:H41">
    <cfRule type="expression" dxfId="273" priority="9">
      <formula>H6&lt;G6</formula>
    </cfRule>
    <cfRule type="expression" dxfId="272" priority="10">
      <formula>H6&gt;G6</formula>
    </cfRule>
  </conditionalFormatting>
  <conditionalFormatting sqref="L6:L41">
    <cfRule type="expression" dxfId="271" priority="7">
      <formula>L6&lt;K6</formula>
    </cfRule>
    <cfRule type="expression" dxfId="270" priority="8">
      <formula>L6&gt;K6</formula>
    </cfRule>
  </conditionalFormatting>
  <conditionalFormatting sqref="P6:P41">
    <cfRule type="expression" dxfId="269" priority="5">
      <formula>P6&lt;O6</formula>
    </cfRule>
    <cfRule type="expression" dxfId="268" priority="6">
      <formula>P6&gt;O6</formula>
    </cfRule>
  </conditionalFormatting>
  <conditionalFormatting sqref="T6:T41">
    <cfRule type="expression" dxfId="267" priority="3">
      <formula>T6&lt;S6</formula>
    </cfRule>
    <cfRule type="expression" dxfId="266" priority="4">
      <formula>T6&gt;S6</formula>
    </cfRule>
  </conditionalFormatting>
  <conditionalFormatting sqref="X6:X41">
    <cfRule type="expression" dxfId="265" priority="1">
      <formula>X6&lt;W6</formula>
    </cfRule>
    <cfRule type="expression" dxfId="26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85</v>
      </c>
      <c r="C4" s="15" t="s">
        <v>86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85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87</v>
      </c>
      <c r="C6" s="25">
        <v>1950</v>
      </c>
      <c r="D6" s="57"/>
      <c r="E6" s="23">
        <v>4</v>
      </c>
      <c r="F6" s="24" t="s">
        <v>88</v>
      </c>
      <c r="G6" s="25">
        <v>200</v>
      </c>
      <c r="H6" s="57"/>
      <c r="I6" s="23">
        <v>1</v>
      </c>
      <c r="J6" s="24" t="s">
        <v>87</v>
      </c>
      <c r="K6" s="25">
        <v>1950</v>
      </c>
      <c r="L6" s="57"/>
      <c r="M6" s="23">
        <v>1</v>
      </c>
      <c r="N6" s="24" t="s">
        <v>89</v>
      </c>
      <c r="O6" s="25">
        <v>400</v>
      </c>
      <c r="P6" s="57"/>
      <c r="Q6" s="23">
        <v>1</v>
      </c>
      <c r="R6" s="24" t="s">
        <v>90</v>
      </c>
      <c r="S6" s="25">
        <v>950</v>
      </c>
      <c r="T6" s="57"/>
      <c r="U6" s="23">
        <v>1</v>
      </c>
      <c r="V6" s="24" t="s">
        <v>91</v>
      </c>
      <c r="W6" s="25">
        <v>300</v>
      </c>
      <c r="X6" s="57"/>
      <c r="AA6" s="4">
        <v>2061001</v>
      </c>
      <c r="AB6" s="4">
        <v>2062004</v>
      </c>
      <c r="AC6" s="4">
        <v>2063001</v>
      </c>
      <c r="AD6" s="4">
        <v>2064001</v>
      </c>
      <c r="AE6" s="4">
        <v>2065001</v>
      </c>
      <c r="AF6" s="4">
        <v>2066001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25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92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2</v>
      </c>
      <c r="B8" s="24" t="s">
        <v>93</v>
      </c>
      <c r="C8" s="25">
        <v>2650</v>
      </c>
      <c r="D8" s="57"/>
      <c r="E8" s="23">
        <v>5</v>
      </c>
      <c r="F8" s="24" t="s">
        <v>94</v>
      </c>
      <c r="G8" s="25">
        <v>200</v>
      </c>
      <c r="H8" s="57"/>
      <c r="I8" s="23">
        <v>3</v>
      </c>
      <c r="J8" s="24" t="s">
        <v>95</v>
      </c>
      <c r="K8" s="25">
        <v>1950</v>
      </c>
      <c r="L8" s="57"/>
      <c r="M8" s="23">
        <v>2</v>
      </c>
      <c r="N8" s="24" t="s">
        <v>96</v>
      </c>
      <c r="O8" s="25">
        <v>550</v>
      </c>
      <c r="P8" s="57"/>
      <c r="Q8" s="23">
        <v>2</v>
      </c>
      <c r="R8" s="24" t="s">
        <v>87</v>
      </c>
      <c r="S8" s="25">
        <v>800</v>
      </c>
      <c r="T8" s="57"/>
      <c r="U8" s="23">
        <v>2</v>
      </c>
      <c r="V8" s="24" t="s">
        <v>91</v>
      </c>
      <c r="W8" s="25">
        <v>550</v>
      </c>
      <c r="X8" s="57"/>
      <c r="AA8" s="4">
        <v>2061002</v>
      </c>
      <c r="AB8" s="4">
        <v>2062005</v>
      </c>
      <c r="AC8" s="4">
        <v>2063003</v>
      </c>
      <c r="AD8" s="4">
        <v>2064002</v>
      </c>
      <c r="AE8" s="4">
        <v>2065002</v>
      </c>
      <c r="AF8" s="4">
        <v>2066002</v>
      </c>
    </row>
    <row r="9" spans="1:32" ht="15" customHeight="1" x14ac:dyDescent="0.15">
      <c r="A9" s="26" t="s">
        <v>23</v>
      </c>
      <c r="B9" s="27" t="s">
        <v>33</v>
      </c>
      <c r="C9" s="28">
        <v>0</v>
      </c>
      <c r="D9" s="58"/>
      <c r="E9" s="26" t="s">
        <v>23</v>
      </c>
      <c r="F9" s="27" t="s">
        <v>25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97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98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3</v>
      </c>
      <c r="B10" s="24" t="s">
        <v>89</v>
      </c>
      <c r="C10" s="25">
        <v>1900</v>
      </c>
      <c r="D10" s="57"/>
      <c r="E10" s="23">
        <v>6</v>
      </c>
      <c r="F10" s="24" t="s">
        <v>99</v>
      </c>
      <c r="G10" s="25">
        <v>300</v>
      </c>
      <c r="H10" s="57"/>
      <c r="I10" s="23">
        <v>4</v>
      </c>
      <c r="J10" s="24" t="s">
        <v>90</v>
      </c>
      <c r="K10" s="25">
        <v>1700</v>
      </c>
      <c r="L10" s="57"/>
      <c r="M10" s="23">
        <v>3</v>
      </c>
      <c r="N10" s="24" t="s">
        <v>95</v>
      </c>
      <c r="O10" s="25">
        <v>450</v>
      </c>
      <c r="P10" s="57"/>
      <c r="Q10" s="23">
        <v>3</v>
      </c>
      <c r="R10" s="24" t="s">
        <v>100</v>
      </c>
      <c r="S10" s="25">
        <v>150</v>
      </c>
      <c r="T10" s="57"/>
      <c r="U10" s="23">
        <v>3</v>
      </c>
      <c r="V10" s="24" t="s">
        <v>91</v>
      </c>
      <c r="W10" s="25">
        <v>350</v>
      </c>
      <c r="X10" s="57"/>
      <c r="AA10" s="4">
        <v>2061003</v>
      </c>
      <c r="AB10" s="4">
        <v>2062006</v>
      </c>
      <c r="AC10" s="4">
        <v>2063004</v>
      </c>
      <c r="AD10" s="4">
        <v>2064003</v>
      </c>
      <c r="AE10" s="4">
        <v>2065003</v>
      </c>
      <c r="AF10" s="4">
        <v>2066003</v>
      </c>
    </row>
    <row r="11" spans="1:32" ht="15" customHeight="1" x14ac:dyDescent="0.15">
      <c r="A11" s="26" t="s">
        <v>23</v>
      </c>
      <c r="B11" s="27" t="s">
        <v>33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101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4</v>
      </c>
      <c r="B12" s="24" t="s">
        <v>95</v>
      </c>
      <c r="C12" s="25">
        <v>1050</v>
      </c>
      <c r="D12" s="57"/>
      <c r="E12" s="23">
        <v>0</v>
      </c>
      <c r="F12" s="24" t="s">
        <v>25</v>
      </c>
      <c r="G12" s="25">
        <v>0</v>
      </c>
      <c r="H12" s="57"/>
      <c r="I12" s="23">
        <v>5</v>
      </c>
      <c r="J12" s="24" t="s">
        <v>102</v>
      </c>
      <c r="K12" s="25">
        <v>1850</v>
      </c>
      <c r="L12" s="57"/>
      <c r="M12" s="23">
        <v>0</v>
      </c>
      <c r="N12" s="24" t="s">
        <v>25</v>
      </c>
      <c r="O12" s="25">
        <v>0</v>
      </c>
      <c r="P12" s="57"/>
      <c r="Q12" s="23">
        <v>7</v>
      </c>
      <c r="R12" s="24" t="s">
        <v>91</v>
      </c>
      <c r="S12" s="25">
        <v>250</v>
      </c>
      <c r="T12" s="57"/>
      <c r="U12" s="23">
        <v>5</v>
      </c>
      <c r="V12" s="24" t="s">
        <v>103</v>
      </c>
      <c r="W12" s="25">
        <v>200</v>
      </c>
      <c r="X12" s="57"/>
      <c r="AA12" s="4">
        <v>2061004</v>
      </c>
      <c r="AB12" s="4">
        <v>0</v>
      </c>
      <c r="AC12" s="4">
        <v>2063005</v>
      </c>
      <c r="AD12" s="4">
        <v>0</v>
      </c>
      <c r="AE12" s="4">
        <v>2065005</v>
      </c>
      <c r="AF12" s="4">
        <v>2066004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33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101</v>
      </c>
      <c r="S13" s="28">
        <v>0</v>
      </c>
      <c r="T13" s="58"/>
      <c r="U13" s="26" t="s">
        <v>23</v>
      </c>
      <c r="V13" s="27" t="s">
        <v>25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8</v>
      </c>
      <c r="R14" s="24" t="s">
        <v>91</v>
      </c>
      <c r="S14" s="25">
        <v>100</v>
      </c>
      <c r="T14" s="57"/>
      <c r="U14" s="23">
        <v>6</v>
      </c>
      <c r="V14" s="24" t="s">
        <v>100</v>
      </c>
      <c r="W14" s="25">
        <v>150</v>
      </c>
      <c r="X14" s="57"/>
      <c r="AA14" s="4">
        <v>2061005</v>
      </c>
      <c r="AB14" s="4">
        <v>0</v>
      </c>
      <c r="AC14" s="4">
        <v>0</v>
      </c>
      <c r="AD14" s="4">
        <v>0</v>
      </c>
      <c r="AE14" s="4">
        <v>2065007</v>
      </c>
      <c r="AF14" s="4">
        <v>2066005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98</v>
      </c>
      <c r="S15" s="28">
        <v>0</v>
      </c>
      <c r="T15" s="58"/>
      <c r="U15" s="26" t="s">
        <v>23</v>
      </c>
      <c r="V15" s="27" t="s">
        <v>25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0</v>
      </c>
      <c r="R16" s="24" t="s">
        <v>25</v>
      </c>
      <c r="S16" s="25">
        <v>0</v>
      </c>
      <c r="T16" s="57"/>
      <c r="U16" s="23">
        <v>7</v>
      </c>
      <c r="V16" s="24" t="s">
        <v>104</v>
      </c>
      <c r="W16" s="25">
        <v>100</v>
      </c>
      <c r="X16" s="57"/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2066006</v>
      </c>
    </row>
    <row r="17" spans="1:32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25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2066007</v>
      </c>
    </row>
    <row r="19" spans="1:32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32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32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32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32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32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32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32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32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32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32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32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32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7550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700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7450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1400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2250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1650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21000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63" priority="11">
      <formula>D6&lt;C6</formula>
    </cfRule>
    <cfRule type="expression" dxfId="262" priority="12">
      <formula>D6&gt;C6</formula>
    </cfRule>
  </conditionalFormatting>
  <conditionalFormatting sqref="H6:H41">
    <cfRule type="expression" dxfId="261" priority="9">
      <formula>H6&lt;G6</formula>
    </cfRule>
    <cfRule type="expression" dxfId="260" priority="10">
      <formula>H6&gt;G6</formula>
    </cfRule>
  </conditionalFormatting>
  <conditionalFormatting sqref="L6:L41">
    <cfRule type="expression" dxfId="259" priority="7">
      <formula>L6&lt;K6</formula>
    </cfRule>
    <cfRule type="expression" dxfId="258" priority="8">
      <formula>L6&gt;K6</formula>
    </cfRule>
  </conditionalFormatting>
  <conditionalFormatting sqref="P6:P41">
    <cfRule type="expression" dxfId="257" priority="5">
      <formula>P6&lt;O6</formula>
    </cfRule>
    <cfRule type="expression" dxfId="256" priority="6">
      <formula>P6&gt;O6</formula>
    </cfRule>
  </conditionalFormatting>
  <conditionalFormatting sqref="T6:T41">
    <cfRule type="expression" dxfId="255" priority="3">
      <formula>T6&lt;S6</formula>
    </cfRule>
    <cfRule type="expression" dxfId="254" priority="4">
      <formula>T6&gt;S6</formula>
    </cfRule>
  </conditionalFormatting>
  <conditionalFormatting sqref="X6:X41">
    <cfRule type="expression" dxfId="253" priority="1">
      <formula>X6&lt;W6</formula>
    </cfRule>
    <cfRule type="expression" dxfId="25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105</v>
      </c>
      <c r="C4" s="15" t="s">
        <v>106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105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107</v>
      </c>
      <c r="C6" s="25">
        <v>2600</v>
      </c>
      <c r="D6" s="57"/>
      <c r="E6" s="23">
        <v>4</v>
      </c>
      <c r="F6" s="24" t="s">
        <v>450</v>
      </c>
      <c r="G6" s="25">
        <v>50</v>
      </c>
      <c r="H6" s="57"/>
      <c r="I6" s="23">
        <v>2</v>
      </c>
      <c r="J6" s="24" t="s">
        <v>108</v>
      </c>
      <c r="K6" s="25">
        <v>3250</v>
      </c>
      <c r="L6" s="57"/>
      <c r="M6" s="23">
        <v>1</v>
      </c>
      <c r="N6" s="24" t="s">
        <v>109</v>
      </c>
      <c r="O6" s="25">
        <v>100</v>
      </c>
      <c r="P6" s="57"/>
      <c r="Q6" s="23">
        <v>2</v>
      </c>
      <c r="R6" s="24" t="s">
        <v>109</v>
      </c>
      <c r="S6" s="25">
        <v>600</v>
      </c>
      <c r="T6" s="57"/>
      <c r="U6" s="23">
        <v>2</v>
      </c>
      <c r="V6" s="24" t="s">
        <v>110</v>
      </c>
      <c r="W6" s="25">
        <v>300</v>
      </c>
      <c r="X6" s="57"/>
      <c r="AA6" s="4">
        <v>2071001</v>
      </c>
      <c r="AB6" s="4">
        <v>2072002</v>
      </c>
      <c r="AC6" s="4">
        <v>2073002</v>
      </c>
      <c r="AD6" s="4">
        <v>2074001</v>
      </c>
      <c r="AE6" s="4">
        <v>2075001</v>
      </c>
      <c r="AF6" s="4">
        <v>2076002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451</v>
      </c>
      <c r="G7" s="28">
        <v>0</v>
      </c>
      <c r="H7" s="58"/>
      <c r="I7" s="26" t="s">
        <v>23</v>
      </c>
      <c r="J7" s="27" t="s">
        <v>111</v>
      </c>
      <c r="K7" s="28">
        <v>0</v>
      </c>
      <c r="L7" s="58"/>
      <c r="M7" s="26" t="s">
        <v>23</v>
      </c>
      <c r="N7" s="27" t="s">
        <v>112</v>
      </c>
      <c r="O7" s="28">
        <v>0</v>
      </c>
      <c r="P7" s="58"/>
      <c r="Q7" s="26" t="s">
        <v>23</v>
      </c>
      <c r="R7" s="27" t="s">
        <v>112</v>
      </c>
      <c r="S7" s="28">
        <v>0</v>
      </c>
      <c r="T7" s="58"/>
      <c r="U7" s="26" t="s">
        <v>23</v>
      </c>
      <c r="V7" s="27" t="s">
        <v>113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0</v>
      </c>
      <c r="B8" s="24" t="s">
        <v>25</v>
      </c>
      <c r="C8" s="25">
        <v>0</v>
      </c>
      <c r="D8" s="57"/>
      <c r="E8" s="23">
        <v>5</v>
      </c>
      <c r="F8" s="24" t="s">
        <v>110</v>
      </c>
      <c r="G8" s="25">
        <v>0</v>
      </c>
      <c r="H8" s="57"/>
      <c r="I8" s="23">
        <v>3</v>
      </c>
      <c r="J8" s="24" t="s">
        <v>452</v>
      </c>
      <c r="K8" s="25">
        <v>1700</v>
      </c>
      <c r="L8" s="57"/>
      <c r="M8" s="23">
        <v>0</v>
      </c>
      <c r="N8" s="24" t="s">
        <v>25</v>
      </c>
      <c r="O8" s="25">
        <v>0</v>
      </c>
      <c r="P8" s="57"/>
      <c r="Q8" s="23">
        <v>0</v>
      </c>
      <c r="R8" s="24" t="s">
        <v>25</v>
      </c>
      <c r="S8" s="25">
        <v>0</v>
      </c>
      <c r="T8" s="57"/>
      <c r="U8" s="23">
        <v>3</v>
      </c>
      <c r="V8" s="24" t="s">
        <v>450</v>
      </c>
      <c r="W8" s="25">
        <v>150</v>
      </c>
      <c r="X8" s="57"/>
      <c r="AA8" s="4">
        <v>0</v>
      </c>
      <c r="AB8" s="4">
        <v>2072004</v>
      </c>
      <c r="AC8" s="4">
        <v>2073003</v>
      </c>
      <c r="AD8" s="4">
        <v>0</v>
      </c>
      <c r="AE8" s="4">
        <v>2075002</v>
      </c>
      <c r="AF8" s="4">
        <v>2076003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113</v>
      </c>
      <c r="G9" s="28">
        <v>0</v>
      </c>
      <c r="H9" s="58"/>
      <c r="I9" s="26" t="s">
        <v>23</v>
      </c>
      <c r="J9" s="27" t="s">
        <v>453</v>
      </c>
      <c r="K9" s="28">
        <v>0</v>
      </c>
      <c r="L9" s="58"/>
      <c r="M9" s="26" t="s">
        <v>23</v>
      </c>
      <c r="N9" s="27" t="s">
        <v>25</v>
      </c>
      <c r="O9" s="28">
        <v>0</v>
      </c>
      <c r="P9" s="58"/>
      <c r="Q9" s="26" t="s">
        <v>23</v>
      </c>
      <c r="R9" s="27" t="s">
        <v>25</v>
      </c>
      <c r="S9" s="28">
        <v>0</v>
      </c>
      <c r="T9" s="58"/>
      <c r="U9" s="26" t="s">
        <v>23</v>
      </c>
      <c r="V9" s="27" t="s">
        <v>451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6</v>
      </c>
      <c r="F10" s="24" t="s">
        <v>109</v>
      </c>
      <c r="G10" s="25">
        <v>50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0</v>
      </c>
      <c r="V10" s="24" t="s">
        <v>25</v>
      </c>
      <c r="W10" s="25">
        <v>0</v>
      </c>
      <c r="X10" s="57"/>
      <c r="AA10" s="4">
        <v>0</v>
      </c>
      <c r="AB10" s="4">
        <v>2072005</v>
      </c>
      <c r="AC10" s="4">
        <v>0</v>
      </c>
      <c r="AD10" s="4">
        <v>0</v>
      </c>
      <c r="AE10" s="4">
        <v>0</v>
      </c>
      <c r="AF10" s="4">
        <v>0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112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2600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100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4950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600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450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8800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51" priority="11">
      <formula>D6&lt;C6</formula>
    </cfRule>
    <cfRule type="expression" dxfId="250" priority="12">
      <formula>D6&gt;C6</formula>
    </cfRule>
  </conditionalFormatting>
  <conditionalFormatting sqref="H6:H41">
    <cfRule type="expression" dxfId="249" priority="9">
      <formula>H6&lt;G6</formula>
    </cfRule>
    <cfRule type="expression" dxfId="248" priority="10">
      <formula>H6&gt;G6</formula>
    </cfRule>
  </conditionalFormatting>
  <conditionalFormatting sqref="L6:L41">
    <cfRule type="expression" dxfId="247" priority="7">
      <formula>L6&lt;K6</formula>
    </cfRule>
    <cfRule type="expression" dxfId="246" priority="8">
      <formula>L6&gt;K6</formula>
    </cfRule>
  </conditionalFormatting>
  <conditionalFormatting sqref="P6:P41">
    <cfRule type="expression" dxfId="245" priority="5">
      <formula>P6&lt;O6</formula>
    </cfRule>
    <cfRule type="expression" dxfId="244" priority="6">
      <formula>P6&gt;O6</formula>
    </cfRule>
  </conditionalFormatting>
  <conditionalFormatting sqref="T6:T41">
    <cfRule type="expression" dxfId="243" priority="3">
      <formula>T6&lt;S6</formula>
    </cfRule>
    <cfRule type="expression" dxfId="242" priority="4">
      <formula>T6&gt;S6</formula>
    </cfRule>
  </conditionalFormatting>
  <conditionalFormatting sqref="X6:X41">
    <cfRule type="expression" dxfId="241" priority="1">
      <formula>X6&lt;W6</formula>
    </cfRule>
    <cfRule type="expression" dxfId="24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115</v>
      </c>
      <c r="C4" s="15" t="s">
        <v>116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115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2</v>
      </c>
      <c r="B6" s="24" t="s">
        <v>92</v>
      </c>
      <c r="C6" s="25">
        <v>1650</v>
      </c>
      <c r="D6" s="57"/>
      <c r="E6" s="23">
        <v>3</v>
      </c>
      <c r="F6" s="24" t="s">
        <v>117</v>
      </c>
      <c r="G6" s="25">
        <v>100</v>
      </c>
      <c r="H6" s="57"/>
      <c r="I6" s="23">
        <v>2</v>
      </c>
      <c r="J6" s="24" t="s">
        <v>118</v>
      </c>
      <c r="K6" s="25">
        <v>1150</v>
      </c>
      <c r="L6" s="57"/>
      <c r="M6" s="23">
        <v>2</v>
      </c>
      <c r="N6" s="24" t="s">
        <v>117</v>
      </c>
      <c r="O6" s="25">
        <v>50</v>
      </c>
      <c r="P6" s="57"/>
      <c r="Q6" s="23">
        <v>2</v>
      </c>
      <c r="R6" s="24" t="s">
        <v>117</v>
      </c>
      <c r="S6" s="25">
        <v>250</v>
      </c>
      <c r="T6" s="57"/>
      <c r="U6" s="23">
        <v>2</v>
      </c>
      <c r="V6" s="24" t="s">
        <v>119</v>
      </c>
      <c r="W6" s="25">
        <v>150</v>
      </c>
      <c r="X6" s="57"/>
      <c r="AA6" s="4">
        <v>2081002</v>
      </c>
      <c r="AB6" s="4">
        <v>2082003</v>
      </c>
      <c r="AC6" s="4">
        <v>2083002</v>
      </c>
      <c r="AD6" s="4">
        <v>2084002</v>
      </c>
      <c r="AE6" s="4">
        <v>2085002</v>
      </c>
      <c r="AF6" s="4">
        <v>2086002</v>
      </c>
    </row>
    <row r="7" spans="1:32" ht="15" customHeight="1" x14ac:dyDescent="0.15">
      <c r="A7" s="26" t="s">
        <v>23</v>
      </c>
      <c r="B7" s="27" t="s">
        <v>25</v>
      </c>
      <c r="C7" s="28">
        <v>0</v>
      </c>
      <c r="D7" s="58"/>
      <c r="E7" s="26" t="s">
        <v>23</v>
      </c>
      <c r="F7" s="27" t="s">
        <v>33</v>
      </c>
      <c r="G7" s="28">
        <v>0</v>
      </c>
      <c r="H7" s="58"/>
      <c r="I7" s="26" t="s">
        <v>23</v>
      </c>
      <c r="J7" s="27" t="s">
        <v>33</v>
      </c>
      <c r="K7" s="28">
        <v>0</v>
      </c>
      <c r="L7" s="58"/>
      <c r="M7" s="26" t="s">
        <v>23</v>
      </c>
      <c r="N7" s="27" t="s">
        <v>33</v>
      </c>
      <c r="O7" s="28">
        <v>0</v>
      </c>
      <c r="P7" s="58"/>
      <c r="Q7" s="26" t="s">
        <v>23</v>
      </c>
      <c r="R7" s="27" t="s">
        <v>33</v>
      </c>
      <c r="S7" s="28">
        <v>0</v>
      </c>
      <c r="T7" s="58"/>
      <c r="U7" s="26" t="s">
        <v>23</v>
      </c>
      <c r="V7" s="27" t="s">
        <v>120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4</v>
      </c>
      <c r="B8" s="24" t="s">
        <v>121</v>
      </c>
      <c r="C8" s="25">
        <v>3500</v>
      </c>
      <c r="D8" s="57"/>
      <c r="E8" s="23">
        <v>7</v>
      </c>
      <c r="F8" s="24" t="s">
        <v>122</v>
      </c>
      <c r="G8" s="25">
        <v>150</v>
      </c>
      <c r="H8" s="57"/>
      <c r="I8" s="23">
        <v>3</v>
      </c>
      <c r="J8" s="24" t="s">
        <v>116</v>
      </c>
      <c r="K8" s="25">
        <v>1950</v>
      </c>
      <c r="L8" s="57"/>
      <c r="M8" s="23">
        <v>4</v>
      </c>
      <c r="N8" s="24" t="s">
        <v>122</v>
      </c>
      <c r="O8" s="25">
        <v>200</v>
      </c>
      <c r="P8" s="57"/>
      <c r="Q8" s="23">
        <v>4</v>
      </c>
      <c r="R8" s="24" t="s">
        <v>122</v>
      </c>
      <c r="S8" s="25">
        <v>500</v>
      </c>
      <c r="T8" s="57"/>
      <c r="U8" s="23">
        <v>3</v>
      </c>
      <c r="V8" s="24" t="s">
        <v>119</v>
      </c>
      <c r="W8" s="25">
        <v>300</v>
      </c>
      <c r="X8" s="57"/>
      <c r="AA8" s="4">
        <v>2081004</v>
      </c>
      <c r="AB8" s="4">
        <v>2082007</v>
      </c>
      <c r="AC8" s="4">
        <v>2083003</v>
      </c>
      <c r="AD8" s="4">
        <v>2084004</v>
      </c>
      <c r="AE8" s="4">
        <v>2085004</v>
      </c>
      <c r="AF8" s="4">
        <v>2086003</v>
      </c>
    </row>
    <row r="9" spans="1:32" ht="15" customHeight="1" x14ac:dyDescent="0.15">
      <c r="A9" s="26" t="s">
        <v>23</v>
      </c>
      <c r="B9" s="27" t="s">
        <v>25</v>
      </c>
      <c r="C9" s="28">
        <v>0</v>
      </c>
      <c r="D9" s="58"/>
      <c r="E9" s="26" t="s">
        <v>23</v>
      </c>
      <c r="F9" s="27" t="s">
        <v>33</v>
      </c>
      <c r="G9" s="28">
        <v>0</v>
      </c>
      <c r="H9" s="58"/>
      <c r="I9" s="26" t="s">
        <v>23</v>
      </c>
      <c r="J9" s="27" t="s">
        <v>57</v>
      </c>
      <c r="K9" s="28">
        <v>0</v>
      </c>
      <c r="L9" s="58"/>
      <c r="M9" s="26" t="s">
        <v>23</v>
      </c>
      <c r="N9" s="27" t="s">
        <v>33</v>
      </c>
      <c r="O9" s="28">
        <v>0</v>
      </c>
      <c r="P9" s="58"/>
      <c r="Q9" s="26" t="s">
        <v>23</v>
      </c>
      <c r="R9" s="27" t="s">
        <v>33</v>
      </c>
      <c r="S9" s="28">
        <v>0</v>
      </c>
      <c r="T9" s="58"/>
      <c r="U9" s="26" t="s">
        <v>23</v>
      </c>
      <c r="V9" s="27" t="s">
        <v>477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0</v>
      </c>
      <c r="B10" s="24" t="s">
        <v>25</v>
      </c>
      <c r="C10" s="25">
        <v>0</v>
      </c>
      <c r="D10" s="57"/>
      <c r="E10" s="23">
        <v>0</v>
      </c>
      <c r="F10" s="24" t="s">
        <v>25</v>
      </c>
      <c r="G10" s="25">
        <v>0</v>
      </c>
      <c r="H10" s="57"/>
      <c r="I10" s="23">
        <v>5</v>
      </c>
      <c r="J10" s="24" t="s">
        <v>123</v>
      </c>
      <c r="K10" s="25">
        <v>2700</v>
      </c>
      <c r="L10" s="57"/>
      <c r="M10" s="23">
        <v>0</v>
      </c>
      <c r="N10" s="24" t="s">
        <v>25</v>
      </c>
      <c r="O10" s="25">
        <v>0</v>
      </c>
      <c r="P10" s="57"/>
      <c r="Q10" s="23">
        <v>0</v>
      </c>
      <c r="R10" s="24" t="s">
        <v>25</v>
      </c>
      <c r="S10" s="25">
        <v>0</v>
      </c>
      <c r="T10" s="57"/>
      <c r="U10" s="23">
        <v>5</v>
      </c>
      <c r="V10" s="24" t="s">
        <v>124</v>
      </c>
      <c r="W10" s="25">
        <v>150</v>
      </c>
      <c r="X10" s="57"/>
      <c r="AA10" s="4">
        <v>0</v>
      </c>
      <c r="AB10" s="4">
        <v>0</v>
      </c>
      <c r="AC10" s="4">
        <v>2083005</v>
      </c>
      <c r="AD10" s="4">
        <v>0</v>
      </c>
      <c r="AE10" s="4">
        <v>0</v>
      </c>
      <c r="AF10" s="4">
        <v>2086005</v>
      </c>
    </row>
    <row r="11" spans="1:32" ht="15" customHeight="1" x14ac:dyDescent="0.15">
      <c r="A11" s="26" t="s">
        <v>23</v>
      </c>
      <c r="B11" s="27" t="s">
        <v>25</v>
      </c>
      <c r="C11" s="28">
        <v>0</v>
      </c>
      <c r="D11" s="58"/>
      <c r="E11" s="26" t="s">
        <v>23</v>
      </c>
      <c r="F11" s="27" t="s">
        <v>25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25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/>
      <c r="B12" s="24"/>
      <c r="C12" s="25"/>
      <c r="D12" s="57"/>
      <c r="E12" s="23"/>
      <c r="F12" s="24"/>
      <c r="G12" s="25"/>
      <c r="H12" s="57"/>
      <c r="I12" s="23"/>
      <c r="J12" s="24"/>
      <c r="K12" s="25"/>
      <c r="L12" s="57"/>
      <c r="M12" s="23"/>
      <c r="N12" s="24"/>
      <c r="O12" s="25"/>
      <c r="P12" s="57"/>
      <c r="Q12" s="23"/>
      <c r="R12" s="24"/>
      <c r="S12" s="25"/>
      <c r="T12" s="57"/>
      <c r="U12" s="23"/>
      <c r="V12" s="24"/>
      <c r="W12" s="25"/>
      <c r="X12" s="57"/>
    </row>
    <row r="13" spans="1:32" ht="15" customHeight="1" x14ac:dyDescent="0.15">
      <c r="A13" s="26"/>
      <c r="B13" s="27"/>
      <c r="C13" s="28"/>
      <c r="D13" s="58"/>
      <c r="E13" s="26"/>
      <c r="F13" s="27"/>
      <c r="G13" s="28"/>
      <c r="H13" s="58"/>
      <c r="I13" s="26"/>
      <c r="J13" s="27"/>
      <c r="K13" s="28"/>
      <c r="L13" s="58"/>
      <c r="M13" s="26"/>
      <c r="N13" s="27"/>
      <c r="O13" s="28"/>
      <c r="P13" s="58"/>
      <c r="Q13" s="26"/>
      <c r="R13" s="27"/>
      <c r="S13" s="28"/>
      <c r="T13" s="58"/>
      <c r="U13" s="26"/>
      <c r="V13" s="27"/>
      <c r="W13" s="28"/>
      <c r="X13" s="58"/>
    </row>
    <row r="14" spans="1:32" ht="15" customHeight="1" x14ac:dyDescent="0.15">
      <c r="A14" s="23"/>
      <c r="B14" s="24"/>
      <c r="C14" s="25"/>
      <c r="D14" s="57"/>
      <c r="E14" s="23"/>
      <c r="F14" s="24"/>
      <c r="G14" s="25"/>
      <c r="H14" s="57"/>
      <c r="I14" s="23"/>
      <c r="J14" s="24"/>
      <c r="K14" s="25"/>
      <c r="L14" s="57"/>
      <c r="M14" s="23"/>
      <c r="N14" s="24"/>
      <c r="O14" s="25"/>
      <c r="P14" s="57"/>
      <c r="Q14" s="23"/>
      <c r="R14" s="24"/>
      <c r="S14" s="25"/>
      <c r="T14" s="57"/>
      <c r="U14" s="23"/>
      <c r="V14" s="24"/>
      <c r="W14" s="25"/>
      <c r="X14" s="57"/>
    </row>
    <row r="15" spans="1:32" ht="15" customHeight="1" x14ac:dyDescent="0.15">
      <c r="A15" s="26"/>
      <c r="B15" s="27"/>
      <c r="C15" s="28"/>
      <c r="D15" s="58"/>
      <c r="E15" s="26"/>
      <c r="F15" s="27"/>
      <c r="G15" s="28"/>
      <c r="H15" s="58"/>
      <c r="I15" s="26"/>
      <c r="J15" s="27"/>
      <c r="K15" s="28"/>
      <c r="L15" s="58"/>
      <c r="M15" s="26"/>
      <c r="N15" s="27"/>
      <c r="O15" s="28"/>
      <c r="P15" s="58"/>
      <c r="Q15" s="26"/>
      <c r="R15" s="27"/>
      <c r="S15" s="28"/>
      <c r="T15" s="58"/>
      <c r="U15" s="26"/>
      <c r="V15" s="27"/>
      <c r="W15" s="28"/>
      <c r="X15" s="58"/>
    </row>
    <row r="16" spans="1:32" ht="15" customHeight="1" x14ac:dyDescent="0.15">
      <c r="A16" s="23"/>
      <c r="B16" s="24"/>
      <c r="C16" s="25"/>
      <c r="D16" s="57"/>
      <c r="E16" s="23"/>
      <c r="F16" s="24"/>
      <c r="G16" s="25"/>
      <c r="H16" s="57"/>
      <c r="I16" s="23"/>
      <c r="J16" s="24"/>
      <c r="K16" s="25"/>
      <c r="L16" s="57"/>
      <c r="M16" s="23"/>
      <c r="N16" s="24"/>
      <c r="O16" s="25"/>
      <c r="P16" s="57"/>
      <c r="Q16" s="23"/>
      <c r="R16" s="24"/>
      <c r="S16" s="25"/>
      <c r="T16" s="57"/>
      <c r="U16" s="23"/>
      <c r="V16" s="24"/>
      <c r="W16" s="25"/>
      <c r="X16" s="57"/>
    </row>
    <row r="17" spans="1:24" ht="15" customHeight="1" x14ac:dyDescent="0.15">
      <c r="A17" s="26"/>
      <c r="B17" s="27"/>
      <c r="C17" s="28"/>
      <c r="D17" s="58"/>
      <c r="E17" s="26"/>
      <c r="F17" s="27"/>
      <c r="G17" s="28"/>
      <c r="H17" s="58"/>
      <c r="I17" s="26"/>
      <c r="J17" s="27"/>
      <c r="K17" s="28"/>
      <c r="L17" s="58"/>
      <c r="M17" s="26"/>
      <c r="N17" s="27"/>
      <c r="O17" s="28"/>
      <c r="P17" s="58"/>
      <c r="Q17" s="26"/>
      <c r="R17" s="27"/>
      <c r="S17" s="28"/>
      <c r="T17" s="58"/>
      <c r="U17" s="26"/>
      <c r="V17" s="27"/>
      <c r="W17" s="28"/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5150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250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5800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250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750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600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12800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39" priority="11">
      <formula>D6&lt;C6</formula>
    </cfRule>
    <cfRule type="expression" dxfId="238" priority="12">
      <formula>D6&gt;C6</formula>
    </cfRule>
  </conditionalFormatting>
  <conditionalFormatting sqref="H6:H41">
    <cfRule type="expression" dxfId="237" priority="9">
      <formula>H6&lt;G6</formula>
    </cfRule>
    <cfRule type="expression" dxfId="236" priority="10">
      <formula>H6&gt;G6</formula>
    </cfRule>
  </conditionalFormatting>
  <conditionalFormatting sqref="L6:L41">
    <cfRule type="expression" dxfId="235" priority="7">
      <formula>L6&lt;K6</formula>
    </cfRule>
    <cfRule type="expression" dxfId="234" priority="8">
      <formula>L6&gt;K6</formula>
    </cfRule>
  </conditionalFormatting>
  <conditionalFormatting sqref="P6:P41">
    <cfRule type="expression" dxfId="233" priority="5">
      <formula>P6&lt;O6</formula>
    </cfRule>
    <cfRule type="expression" dxfId="232" priority="6">
      <formula>P6&gt;O6</formula>
    </cfRule>
  </conditionalFormatting>
  <conditionalFormatting sqref="T6:T41">
    <cfRule type="expression" dxfId="231" priority="3">
      <formula>T6&lt;S6</formula>
    </cfRule>
    <cfRule type="expression" dxfId="230" priority="4">
      <formula>T6&gt;S6</formula>
    </cfRule>
  </conditionalFormatting>
  <conditionalFormatting sqref="X6:X41">
    <cfRule type="expression" dxfId="229" priority="1">
      <formula>X6&lt;W6</formula>
    </cfRule>
    <cfRule type="expression" dxfId="22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41" customWidth="1"/>
    <col min="5" max="5" width="3.75" style="1" customWidth="1"/>
    <col min="6" max="6" width="8.625" style="1" customWidth="1"/>
    <col min="7" max="8" width="7.875" style="41" customWidth="1"/>
    <col min="9" max="9" width="3.75" style="1" customWidth="1"/>
    <col min="10" max="10" width="8.625" style="1" customWidth="1"/>
    <col min="11" max="12" width="7.875" style="41" customWidth="1"/>
    <col min="13" max="13" width="3.75" style="1" customWidth="1"/>
    <col min="14" max="14" width="8.625" style="1" customWidth="1"/>
    <col min="15" max="16" width="7.875" style="41" customWidth="1"/>
    <col min="17" max="17" width="3.75" style="1" customWidth="1"/>
    <col min="18" max="18" width="8.625" style="1" customWidth="1"/>
    <col min="19" max="20" width="7.875" style="41" customWidth="1"/>
    <col min="21" max="21" width="3.75" style="1" customWidth="1"/>
    <col min="22" max="22" width="8.625" style="1" customWidth="1"/>
    <col min="23" max="24" width="7.875" style="41" customWidth="1"/>
    <col min="25" max="26" width="9" style="1"/>
    <col min="27" max="32" width="0" style="4" hidden="1" customWidth="1"/>
    <col min="33" max="16384" width="9" style="1"/>
  </cols>
  <sheetData>
    <row r="1" spans="1:32" ht="5.0999999999999996" customHeight="1" x14ac:dyDescent="0.15">
      <c r="C1" s="2"/>
      <c r="D1" s="3"/>
      <c r="G1" s="2"/>
      <c r="H1" s="3"/>
      <c r="K1" s="2"/>
      <c r="L1" s="3"/>
      <c r="O1" s="2"/>
      <c r="P1" s="3"/>
      <c r="S1" s="2"/>
      <c r="T1" s="3"/>
      <c r="W1" s="2"/>
      <c r="X1" s="3"/>
    </row>
    <row r="2" spans="1:32" ht="30" customHeight="1" x14ac:dyDescent="0.15">
      <c r="A2" s="5" t="s">
        <v>0</v>
      </c>
      <c r="B2" s="6"/>
      <c r="C2" s="7"/>
      <c r="D2" s="8"/>
      <c r="E2" s="6"/>
      <c r="F2" s="6"/>
      <c r="G2" s="8"/>
      <c r="H2" s="5" t="s">
        <v>1</v>
      </c>
      <c r="I2" s="7"/>
      <c r="J2" s="9"/>
      <c r="K2" s="9"/>
      <c r="L2" s="10"/>
      <c r="M2" s="8"/>
      <c r="N2" s="6"/>
      <c r="O2" s="11" t="s">
        <v>2</v>
      </c>
      <c r="P2" s="9"/>
      <c r="Q2" s="9"/>
      <c r="R2" s="6"/>
      <c r="S2" s="6"/>
      <c r="T2" s="10"/>
      <c r="U2" s="12"/>
      <c r="V2" s="11" t="s">
        <v>3</v>
      </c>
      <c r="W2" s="9"/>
      <c r="X2" s="13"/>
    </row>
    <row r="3" spans="1:32" ht="30" customHeight="1" x14ac:dyDescent="0.2">
      <c r="A3" s="5" t="s">
        <v>4</v>
      </c>
      <c r="B3" s="6"/>
      <c r="C3" s="70"/>
      <c r="D3" s="71"/>
      <c r="E3" s="71"/>
      <c r="F3" s="71"/>
      <c r="G3" s="72"/>
      <c r="H3" s="11" t="s">
        <v>5</v>
      </c>
      <c r="I3" s="6"/>
      <c r="J3" s="6"/>
      <c r="K3" s="6"/>
      <c r="L3" s="11" t="s">
        <v>6</v>
      </c>
      <c r="M3" s="73">
        <f>O44</f>
        <v>0</v>
      </c>
      <c r="N3" s="74"/>
      <c r="O3" s="74"/>
      <c r="P3" s="74"/>
      <c r="Q3" s="75"/>
      <c r="R3" s="11" t="s">
        <v>7</v>
      </c>
      <c r="S3" s="6"/>
      <c r="T3" s="6"/>
      <c r="U3" s="6"/>
      <c r="V3" s="6"/>
      <c r="W3" s="9"/>
      <c r="X3" s="13"/>
    </row>
    <row r="4" spans="1:32" ht="18" customHeight="1" x14ac:dyDescent="0.15">
      <c r="B4" s="14" t="s">
        <v>125</v>
      </c>
      <c r="C4" s="15" t="s">
        <v>126</v>
      </c>
      <c r="D4" s="16"/>
      <c r="F4" s="17"/>
      <c r="G4" s="16"/>
      <c r="H4" s="16"/>
      <c r="J4" s="17"/>
      <c r="K4" s="16"/>
      <c r="L4" s="16"/>
      <c r="N4" s="17"/>
      <c r="O4" s="16"/>
      <c r="P4" s="16"/>
      <c r="R4" s="17"/>
      <c r="S4" s="16"/>
      <c r="T4" s="16"/>
      <c r="V4" s="17"/>
      <c r="W4" s="56" t="s">
        <v>478</v>
      </c>
      <c r="X4" s="16"/>
      <c r="AA4" s="4" t="s">
        <v>125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</row>
    <row r="5" spans="1:32" s="21" customFormat="1" ht="15" customHeight="1" x14ac:dyDescent="0.15">
      <c r="A5" s="18"/>
      <c r="B5" s="19" t="s">
        <v>11</v>
      </c>
      <c r="C5" s="19" t="s">
        <v>12</v>
      </c>
      <c r="D5" s="20" t="s">
        <v>13</v>
      </c>
      <c r="E5" s="18"/>
      <c r="F5" s="19" t="s">
        <v>14</v>
      </c>
      <c r="G5" s="19" t="s">
        <v>12</v>
      </c>
      <c r="H5" s="20" t="s">
        <v>13</v>
      </c>
      <c r="I5" s="18"/>
      <c r="J5" s="19" t="s">
        <v>15</v>
      </c>
      <c r="K5" s="19" t="s">
        <v>12</v>
      </c>
      <c r="L5" s="20" t="s">
        <v>13</v>
      </c>
      <c r="M5" s="18"/>
      <c r="N5" s="19" t="s">
        <v>16</v>
      </c>
      <c r="O5" s="19" t="s">
        <v>12</v>
      </c>
      <c r="P5" s="20" t="s">
        <v>13</v>
      </c>
      <c r="Q5" s="18"/>
      <c r="R5" s="19" t="s">
        <v>17</v>
      </c>
      <c r="S5" s="19" t="s">
        <v>12</v>
      </c>
      <c r="T5" s="20" t="s">
        <v>13</v>
      </c>
      <c r="U5" s="18"/>
      <c r="V5" s="19" t="s">
        <v>18</v>
      </c>
      <c r="W5" s="19" t="s">
        <v>12</v>
      </c>
      <c r="X5" s="20" t="s">
        <v>13</v>
      </c>
      <c r="AA5" s="22"/>
      <c r="AB5" s="22"/>
      <c r="AC5" s="22"/>
      <c r="AD5" s="22"/>
      <c r="AE5" s="22"/>
      <c r="AF5" s="22"/>
    </row>
    <row r="6" spans="1:32" ht="15" customHeight="1" x14ac:dyDescent="0.15">
      <c r="A6" s="23">
        <v>1</v>
      </c>
      <c r="B6" s="24" t="s">
        <v>464</v>
      </c>
      <c r="C6" s="25">
        <v>3700</v>
      </c>
      <c r="D6" s="57"/>
      <c r="E6" s="23">
        <v>8</v>
      </c>
      <c r="F6" s="24" t="s">
        <v>128</v>
      </c>
      <c r="G6" s="25">
        <v>50</v>
      </c>
      <c r="H6" s="57"/>
      <c r="I6" s="23">
        <v>5</v>
      </c>
      <c r="J6" s="24" t="s">
        <v>132</v>
      </c>
      <c r="K6" s="25">
        <v>4800</v>
      </c>
      <c r="L6" s="57"/>
      <c r="M6" s="23">
        <v>1</v>
      </c>
      <c r="N6" s="24" t="s">
        <v>129</v>
      </c>
      <c r="O6" s="25">
        <v>650</v>
      </c>
      <c r="P6" s="57"/>
      <c r="Q6" s="23">
        <v>1</v>
      </c>
      <c r="R6" s="24" t="s">
        <v>130</v>
      </c>
      <c r="S6" s="25">
        <v>800</v>
      </c>
      <c r="T6" s="57"/>
      <c r="U6" s="23">
        <v>1</v>
      </c>
      <c r="V6" s="24" t="s">
        <v>127</v>
      </c>
      <c r="W6" s="25">
        <v>4000</v>
      </c>
      <c r="X6" s="57"/>
      <c r="AA6" s="4">
        <v>2091001</v>
      </c>
      <c r="AB6" s="4">
        <v>2092008</v>
      </c>
      <c r="AC6" s="4">
        <v>2093001</v>
      </c>
      <c r="AD6" s="4">
        <v>2094001</v>
      </c>
      <c r="AE6" s="4">
        <v>2095001</v>
      </c>
      <c r="AF6" s="4">
        <v>2096001</v>
      </c>
    </row>
    <row r="7" spans="1:32" ht="15" customHeight="1" x14ac:dyDescent="0.15">
      <c r="A7" s="26" t="s">
        <v>23</v>
      </c>
      <c r="B7" s="27" t="s">
        <v>465</v>
      </c>
      <c r="C7" s="28">
        <v>0</v>
      </c>
      <c r="D7" s="58"/>
      <c r="E7" s="26" t="s">
        <v>23</v>
      </c>
      <c r="F7" s="27" t="s">
        <v>57</v>
      </c>
      <c r="G7" s="28">
        <v>0</v>
      </c>
      <c r="H7" s="58"/>
      <c r="I7" s="26" t="s">
        <v>23</v>
      </c>
      <c r="J7" s="27" t="s">
        <v>25</v>
      </c>
      <c r="K7" s="28">
        <v>0</v>
      </c>
      <c r="L7" s="58"/>
      <c r="M7" s="26" t="s">
        <v>23</v>
      </c>
      <c r="N7" s="27" t="s">
        <v>130</v>
      </c>
      <c r="O7" s="28">
        <v>0</v>
      </c>
      <c r="P7" s="58"/>
      <c r="Q7" s="26" t="s">
        <v>23</v>
      </c>
      <c r="R7" s="27" t="s">
        <v>25</v>
      </c>
      <c r="S7" s="28">
        <v>0</v>
      </c>
      <c r="T7" s="58"/>
      <c r="U7" s="26" t="s">
        <v>23</v>
      </c>
      <c r="V7" s="27" t="s">
        <v>25</v>
      </c>
      <c r="W7" s="28">
        <v>0</v>
      </c>
      <c r="X7" s="58"/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5" customHeight="1" x14ac:dyDescent="0.15">
      <c r="A8" s="23">
        <v>5</v>
      </c>
      <c r="B8" s="24" t="s">
        <v>131</v>
      </c>
      <c r="C8" s="25">
        <v>3750</v>
      </c>
      <c r="D8" s="57"/>
      <c r="E8" s="23">
        <v>9</v>
      </c>
      <c r="F8" s="24" t="s">
        <v>128</v>
      </c>
      <c r="G8" s="25">
        <v>50</v>
      </c>
      <c r="H8" s="57"/>
      <c r="I8" s="23">
        <v>6</v>
      </c>
      <c r="J8" s="24" t="s">
        <v>136</v>
      </c>
      <c r="K8" s="25">
        <v>5050</v>
      </c>
      <c r="L8" s="57"/>
      <c r="M8" s="23">
        <v>9</v>
      </c>
      <c r="N8" s="24" t="s">
        <v>133</v>
      </c>
      <c r="O8" s="25">
        <v>350</v>
      </c>
      <c r="P8" s="57"/>
      <c r="Q8" s="23">
        <v>2</v>
      </c>
      <c r="R8" s="24" t="s">
        <v>133</v>
      </c>
      <c r="S8" s="25">
        <v>550</v>
      </c>
      <c r="T8" s="57"/>
      <c r="U8" s="23">
        <v>7</v>
      </c>
      <c r="V8" s="24" t="s">
        <v>128</v>
      </c>
      <c r="W8" s="25">
        <v>250</v>
      </c>
      <c r="X8" s="57"/>
      <c r="AA8" s="4">
        <v>2091005</v>
      </c>
      <c r="AB8" s="4">
        <v>2092009</v>
      </c>
      <c r="AC8" s="4">
        <v>2093005</v>
      </c>
      <c r="AD8" s="4">
        <v>2094008</v>
      </c>
      <c r="AE8" s="4">
        <v>2095002</v>
      </c>
      <c r="AF8" s="4">
        <v>2096007</v>
      </c>
    </row>
    <row r="9" spans="1:32" ht="15" customHeight="1" x14ac:dyDescent="0.15">
      <c r="A9" s="26" t="s">
        <v>23</v>
      </c>
      <c r="B9" s="27" t="s">
        <v>79</v>
      </c>
      <c r="C9" s="28">
        <v>0</v>
      </c>
      <c r="D9" s="58"/>
      <c r="E9" s="26" t="s">
        <v>23</v>
      </c>
      <c r="F9" s="27" t="s">
        <v>134</v>
      </c>
      <c r="G9" s="28">
        <v>0</v>
      </c>
      <c r="H9" s="58"/>
      <c r="I9" s="26" t="s">
        <v>23</v>
      </c>
      <c r="J9" s="27" t="s">
        <v>25</v>
      </c>
      <c r="K9" s="28">
        <v>0</v>
      </c>
      <c r="L9" s="58"/>
      <c r="M9" s="26" t="s">
        <v>23</v>
      </c>
      <c r="N9" s="27" t="s">
        <v>143</v>
      </c>
      <c r="O9" s="28">
        <v>0</v>
      </c>
      <c r="P9" s="58"/>
      <c r="Q9" s="26" t="s">
        <v>23</v>
      </c>
      <c r="R9" s="27" t="s">
        <v>143</v>
      </c>
      <c r="S9" s="28">
        <v>0</v>
      </c>
      <c r="T9" s="58"/>
      <c r="U9" s="26" t="s">
        <v>23</v>
      </c>
      <c r="V9" s="27" t="s">
        <v>134</v>
      </c>
      <c r="W9" s="28">
        <v>0</v>
      </c>
      <c r="X9" s="58"/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5" customHeight="1" x14ac:dyDescent="0.15">
      <c r="A10" s="23">
        <v>6</v>
      </c>
      <c r="B10" s="24" t="s">
        <v>135</v>
      </c>
      <c r="C10" s="25">
        <v>2150</v>
      </c>
      <c r="D10" s="57"/>
      <c r="E10" s="23">
        <v>10</v>
      </c>
      <c r="F10" s="24" t="s">
        <v>133</v>
      </c>
      <c r="G10" s="25">
        <v>150</v>
      </c>
      <c r="H10" s="57"/>
      <c r="I10" s="23">
        <v>0</v>
      </c>
      <c r="J10" s="24" t="s">
        <v>25</v>
      </c>
      <c r="K10" s="25">
        <v>0</v>
      </c>
      <c r="L10" s="57"/>
      <c r="M10" s="23">
        <v>0</v>
      </c>
      <c r="N10" s="24" t="s">
        <v>25</v>
      </c>
      <c r="O10" s="25">
        <v>0</v>
      </c>
      <c r="P10" s="57"/>
      <c r="Q10" s="23">
        <v>9</v>
      </c>
      <c r="R10" s="24" t="s">
        <v>137</v>
      </c>
      <c r="S10" s="25">
        <v>50</v>
      </c>
      <c r="T10" s="57"/>
      <c r="U10" s="23">
        <v>9</v>
      </c>
      <c r="V10" s="24" t="s">
        <v>128</v>
      </c>
      <c r="W10" s="25">
        <v>350</v>
      </c>
      <c r="X10" s="57"/>
      <c r="AA10" s="4">
        <v>2091006</v>
      </c>
      <c r="AB10" s="4">
        <v>2092010</v>
      </c>
      <c r="AC10" s="4">
        <v>2093006</v>
      </c>
      <c r="AD10" s="4">
        <v>2094009</v>
      </c>
      <c r="AE10" s="4">
        <v>2095009</v>
      </c>
      <c r="AF10" s="4">
        <v>2096008</v>
      </c>
    </row>
    <row r="11" spans="1:32" ht="15" customHeight="1" x14ac:dyDescent="0.15">
      <c r="A11" s="26" t="s">
        <v>23</v>
      </c>
      <c r="B11" s="27" t="s">
        <v>138</v>
      </c>
      <c r="C11" s="28">
        <v>0</v>
      </c>
      <c r="D11" s="58"/>
      <c r="E11" s="26" t="s">
        <v>23</v>
      </c>
      <c r="F11" s="27" t="s">
        <v>143</v>
      </c>
      <c r="G11" s="28">
        <v>0</v>
      </c>
      <c r="H11" s="58"/>
      <c r="I11" s="26" t="s">
        <v>23</v>
      </c>
      <c r="J11" s="27" t="s">
        <v>25</v>
      </c>
      <c r="K11" s="28">
        <v>0</v>
      </c>
      <c r="L11" s="58"/>
      <c r="M11" s="26" t="s">
        <v>23</v>
      </c>
      <c r="N11" s="27" t="s">
        <v>25</v>
      </c>
      <c r="O11" s="28">
        <v>0</v>
      </c>
      <c r="P11" s="58"/>
      <c r="Q11" s="26" t="s">
        <v>23</v>
      </c>
      <c r="R11" s="27" t="s">
        <v>25</v>
      </c>
      <c r="S11" s="28">
        <v>0</v>
      </c>
      <c r="T11" s="58"/>
      <c r="U11" s="26" t="s">
        <v>23</v>
      </c>
      <c r="V11" s="27" t="s">
        <v>57</v>
      </c>
      <c r="W11" s="28">
        <v>0</v>
      </c>
      <c r="X11" s="58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5" customHeight="1" x14ac:dyDescent="0.15">
      <c r="A12" s="23">
        <v>9</v>
      </c>
      <c r="B12" s="24" t="s">
        <v>139</v>
      </c>
      <c r="C12" s="25">
        <v>3800</v>
      </c>
      <c r="D12" s="57"/>
      <c r="E12" s="23">
        <v>11</v>
      </c>
      <c r="F12" s="24" t="s">
        <v>137</v>
      </c>
      <c r="G12" s="25">
        <v>550</v>
      </c>
      <c r="H12" s="57"/>
      <c r="I12" s="23">
        <v>0</v>
      </c>
      <c r="J12" s="24" t="s">
        <v>25</v>
      </c>
      <c r="K12" s="25">
        <v>0</v>
      </c>
      <c r="L12" s="57"/>
      <c r="M12" s="23">
        <v>0</v>
      </c>
      <c r="N12" s="24" t="s">
        <v>25</v>
      </c>
      <c r="O12" s="25">
        <v>0</v>
      </c>
      <c r="P12" s="57"/>
      <c r="Q12" s="23">
        <v>10</v>
      </c>
      <c r="R12" s="24" t="s">
        <v>128</v>
      </c>
      <c r="S12" s="25">
        <v>100</v>
      </c>
      <c r="T12" s="57"/>
      <c r="U12" s="23">
        <v>10</v>
      </c>
      <c r="V12" s="24" t="s">
        <v>466</v>
      </c>
      <c r="W12" s="25">
        <v>50</v>
      </c>
      <c r="X12" s="57"/>
      <c r="AA12" s="4">
        <v>2091008</v>
      </c>
      <c r="AB12" s="4">
        <v>2092011</v>
      </c>
      <c r="AC12" s="4">
        <v>0</v>
      </c>
      <c r="AD12" s="4">
        <v>0</v>
      </c>
      <c r="AE12" s="4">
        <v>2095010</v>
      </c>
      <c r="AF12" s="4">
        <v>2096009</v>
      </c>
    </row>
    <row r="13" spans="1:32" ht="15" customHeight="1" x14ac:dyDescent="0.15">
      <c r="A13" s="26" t="s">
        <v>23</v>
      </c>
      <c r="B13" s="27" t="s">
        <v>25</v>
      </c>
      <c r="C13" s="28">
        <v>0</v>
      </c>
      <c r="D13" s="58"/>
      <c r="E13" s="26" t="s">
        <v>23</v>
      </c>
      <c r="F13" s="27" t="s">
        <v>25</v>
      </c>
      <c r="G13" s="28">
        <v>0</v>
      </c>
      <c r="H13" s="58"/>
      <c r="I13" s="26" t="s">
        <v>23</v>
      </c>
      <c r="J13" s="27" t="s">
        <v>25</v>
      </c>
      <c r="K13" s="28">
        <v>0</v>
      </c>
      <c r="L13" s="58"/>
      <c r="M13" s="26" t="s">
        <v>23</v>
      </c>
      <c r="N13" s="27" t="s">
        <v>25</v>
      </c>
      <c r="O13" s="28">
        <v>0</v>
      </c>
      <c r="P13" s="58"/>
      <c r="Q13" s="26" t="s">
        <v>23</v>
      </c>
      <c r="R13" s="27" t="s">
        <v>57</v>
      </c>
      <c r="S13" s="28">
        <v>0</v>
      </c>
      <c r="T13" s="58"/>
      <c r="U13" s="26" t="s">
        <v>23</v>
      </c>
      <c r="V13" s="27" t="s">
        <v>138</v>
      </c>
      <c r="W13" s="28">
        <v>0</v>
      </c>
      <c r="X13" s="58"/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5" customHeight="1" x14ac:dyDescent="0.15">
      <c r="A14" s="23">
        <v>0</v>
      </c>
      <c r="B14" s="24" t="s">
        <v>25</v>
      </c>
      <c r="C14" s="25">
        <v>0</v>
      </c>
      <c r="D14" s="57"/>
      <c r="E14" s="23">
        <v>0</v>
      </c>
      <c r="F14" s="24" t="s">
        <v>25</v>
      </c>
      <c r="G14" s="25">
        <v>0</v>
      </c>
      <c r="H14" s="57"/>
      <c r="I14" s="23">
        <v>0</v>
      </c>
      <c r="J14" s="24" t="s">
        <v>25</v>
      </c>
      <c r="K14" s="25">
        <v>0</v>
      </c>
      <c r="L14" s="57"/>
      <c r="M14" s="23">
        <v>0</v>
      </c>
      <c r="N14" s="24" t="s">
        <v>25</v>
      </c>
      <c r="O14" s="25">
        <v>0</v>
      </c>
      <c r="P14" s="57"/>
      <c r="Q14" s="23">
        <v>12</v>
      </c>
      <c r="R14" s="24" t="s">
        <v>128</v>
      </c>
      <c r="S14" s="25">
        <v>100</v>
      </c>
      <c r="T14" s="57"/>
      <c r="U14" s="23">
        <v>0</v>
      </c>
      <c r="V14" s="24" t="s">
        <v>25</v>
      </c>
      <c r="W14" s="25">
        <v>0</v>
      </c>
      <c r="X14" s="57"/>
      <c r="AA14" s="4">
        <v>2091009</v>
      </c>
      <c r="AB14" s="4">
        <v>0</v>
      </c>
      <c r="AC14" s="4">
        <v>0</v>
      </c>
      <c r="AD14" s="4">
        <v>0</v>
      </c>
      <c r="AE14" s="4">
        <v>2095011</v>
      </c>
      <c r="AF14" s="4">
        <v>0</v>
      </c>
    </row>
    <row r="15" spans="1:32" ht="15" customHeight="1" x14ac:dyDescent="0.15">
      <c r="A15" s="26" t="s">
        <v>23</v>
      </c>
      <c r="B15" s="27" t="s">
        <v>25</v>
      </c>
      <c r="C15" s="28">
        <v>0</v>
      </c>
      <c r="D15" s="58"/>
      <c r="E15" s="26" t="s">
        <v>23</v>
      </c>
      <c r="F15" s="27" t="s">
        <v>25</v>
      </c>
      <c r="G15" s="28">
        <v>0</v>
      </c>
      <c r="H15" s="58"/>
      <c r="I15" s="26" t="s">
        <v>23</v>
      </c>
      <c r="J15" s="27" t="s">
        <v>25</v>
      </c>
      <c r="K15" s="28">
        <v>0</v>
      </c>
      <c r="L15" s="58"/>
      <c r="M15" s="26" t="s">
        <v>23</v>
      </c>
      <c r="N15" s="27" t="s">
        <v>25</v>
      </c>
      <c r="O15" s="28">
        <v>0</v>
      </c>
      <c r="P15" s="58"/>
      <c r="Q15" s="26" t="s">
        <v>23</v>
      </c>
      <c r="R15" s="27" t="s">
        <v>134</v>
      </c>
      <c r="S15" s="28">
        <v>0</v>
      </c>
      <c r="T15" s="58"/>
      <c r="U15" s="26" t="s">
        <v>23</v>
      </c>
      <c r="V15" s="27" t="s">
        <v>25</v>
      </c>
      <c r="W15" s="28">
        <v>0</v>
      </c>
      <c r="X15" s="58"/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5" customHeight="1" x14ac:dyDescent="0.15">
      <c r="A16" s="23">
        <v>0</v>
      </c>
      <c r="B16" s="24" t="s">
        <v>25</v>
      </c>
      <c r="C16" s="25">
        <v>0</v>
      </c>
      <c r="D16" s="57"/>
      <c r="E16" s="23">
        <v>0</v>
      </c>
      <c r="F16" s="24" t="s">
        <v>25</v>
      </c>
      <c r="G16" s="25">
        <v>0</v>
      </c>
      <c r="H16" s="57"/>
      <c r="I16" s="23">
        <v>0</v>
      </c>
      <c r="J16" s="24" t="s">
        <v>25</v>
      </c>
      <c r="K16" s="25">
        <v>0</v>
      </c>
      <c r="L16" s="57"/>
      <c r="M16" s="23">
        <v>0</v>
      </c>
      <c r="N16" s="24" t="s">
        <v>25</v>
      </c>
      <c r="O16" s="25">
        <v>0</v>
      </c>
      <c r="P16" s="57"/>
      <c r="Q16" s="23">
        <v>13</v>
      </c>
      <c r="R16" s="24" t="s">
        <v>466</v>
      </c>
      <c r="S16" s="25">
        <v>50</v>
      </c>
      <c r="T16" s="57"/>
      <c r="U16" s="23">
        <v>0</v>
      </c>
      <c r="V16" s="24" t="s">
        <v>25</v>
      </c>
      <c r="W16" s="25">
        <v>0</v>
      </c>
      <c r="X16" s="57"/>
    </row>
    <row r="17" spans="1:24" ht="15" customHeight="1" x14ac:dyDescent="0.15">
      <c r="A17" s="26" t="s">
        <v>23</v>
      </c>
      <c r="B17" s="27" t="s">
        <v>25</v>
      </c>
      <c r="C17" s="28">
        <v>0</v>
      </c>
      <c r="D17" s="58"/>
      <c r="E17" s="26" t="s">
        <v>23</v>
      </c>
      <c r="F17" s="27" t="s">
        <v>25</v>
      </c>
      <c r="G17" s="28">
        <v>0</v>
      </c>
      <c r="H17" s="58"/>
      <c r="I17" s="26" t="s">
        <v>23</v>
      </c>
      <c r="J17" s="27" t="s">
        <v>25</v>
      </c>
      <c r="K17" s="28">
        <v>0</v>
      </c>
      <c r="L17" s="58"/>
      <c r="M17" s="26" t="s">
        <v>23</v>
      </c>
      <c r="N17" s="27" t="s">
        <v>25</v>
      </c>
      <c r="O17" s="28">
        <v>0</v>
      </c>
      <c r="P17" s="58"/>
      <c r="Q17" s="26" t="s">
        <v>23</v>
      </c>
      <c r="R17" s="27" t="s">
        <v>138</v>
      </c>
      <c r="S17" s="28">
        <v>0</v>
      </c>
      <c r="T17" s="58"/>
      <c r="U17" s="26" t="s">
        <v>23</v>
      </c>
      <c r="V17" s="27" t="s">
        <v>25</v>
      </c>
      <c r="W17" s="28">
        <v>0</v>
      </c>
      <c r="X17" s="58"/>
    </row>
    <row r="18" spans="1:24" ht="15" customHeight="1" x14ac:dyDescent="0.15">
      <c r="A18" s="23"/>
      <c r="B18" s="24"/>
      <c r="C18" s="25"/>
      <c r="D18" s="57"/>
      <c r="E18" s="23"/>
      <c r="F18" s="24"/>
      <c r="G18" s="25"/>
      <c r="H18" s="57"/>
      <c r="I18" s="23"/>
      <c r="J18" s="24"/>
      <c r="K18" s="25"/>
      <c r="L18" s="57"/>
      <c r="M18" s="23"/>
      <c r="N18" s="24"/>
      <c r="O18" s="25"/>
      <c r="P18" s="57"/>
      <c r="Q18" s="23"/>
      <c r="R18" s="24"/>
      <c r="S18" s="25"/>
      <c r="T18" s="57"/>
      <c r="U18" s="23"/>
      <c r="V18" s="24"/>
      <c r="W18" s="25"/>
      <c r="X18" s="57"/>
    </row>
    <row r="19" spans="1:24" ht="15" customHeight="1" x14ac:dyDescent="0.15">
      <c r="A19" s="26"/>
      <c r="B19" s="27"/>
      <c r="C19" s="28"/>
      <c r="D19" s="58"/>
      <c r="E19" s="26"/>
      <c r="F19" s="27"/>
      <c r="G19" s="28"/>
      <c r="H19" s="58"/>
      <c r="I19" s="26"/>
      <c r="J19" s="27"/>
      <c r="K19" s="28"/>
      <c r="L19" s="58"/>
      <c r="M19" s="26"/>
      <c r="N19" s="27"/>
      <c r="O19" s="28"/>
      <c r="P19" s="58"/>
      <c r="Q19" s="26"/>
      <c r="R19" s="27"/>
      <c r="S19" s="28"/>
      <c r="T19" s="58"/>
      <c r="U19" s="26"/>
      <c r="V19" s="27"/>
      <c r="W19" s="28"/>
      <c r="X19" s="58"/>
    </row>
    <row r="20" spans="1:24" ht="15" customHeight="1" x14ac:dyDescent="0.15">
      <c r="A20" s="23"/>
      <c r="B20" s="24"/>
      <c r="C20" s="25"/>
      <c r="D20" s="57"/>
      <c r="E20" s="23"/>
      <c r="F20" s="24"/>
      <c r="G20" s="25"/>
      <c r="H20" s="57"/>
      <c r="I20" s="23"/>
      <c r="J20" s="24"/>
      <c r="K20" s="25"/>
      <c r="L20" s="57"/>
      <c r="M20" s="23"/>
      <c r="N20" s="24"/>
      <c r="O20" s="25"/>
      <c r="P20" s="57"/>
      <c r="Q20" s="23"/>
      <c r="R20" s="24"/>
      <c r="S20" s="25"/>
      <c r="T20" s="57"/>
      <c r="U20" s="23"/>
      <c r="V20" s="24"/>
      <c r="W20" s="25"/>
      <c r="X20" s="57"/>
    </row>
    <row r="21" spans="1:24" ht="15" customHeight="1" x14ac:dyDescent="0.15">
      <c r="A21" s="26"/>
      <c r="B21" s="27"/>
      <c r="C21" s="28"/>
      <c r="D21" s="58"/>
      <c r="E21" s="26"/>
      <c r="F21" s="27"/>
      <c r="G21" s="28"/>
      <c r="H21" s="58"/>
      <c r="I21" s="26"/>
      <c r="J21" s="27"/>
      <c r="K21" s="28"/>
      <c r="L21" s="58"/>
      <c r="M21" s="26"/>
      <c r="N21" s="27"/>
      <c r="O21" s="28"/>
      <c r="P21" s="58"/>
      <c r="Q21" s="26"/>
      <c r="R21" s="27"/>
      <c r="S21" s="28"/>
      <c r="T21" s="58"/>
      <c r="U21" s="26"/>
      <c r="V21" s="27"/>
      <c r="W21" s="28"/>
      <c r="X21" s="58"/>
    </row>
    <row r="22" spans="1:24" ht="15" customHeight="1" x14ac:dyDescent="0.15">
      <c r="A22" s="23"/>
      <c r="B22" s="24"/>
      <c r="C22" s="25"/>
      <c r="D22" s="57"/>
      <c r="E22" s="23"/>
      <c r="F22" s="24"/>
      <c r="G22" s="25"/>
      <c r="H22" s="57"/>
      <c r="I22" s="23"/>
      <c r="J22" s="24"/>
      <c r="K22" s="25"/>
      <c r="L22" s="57"/>
      <c r="M22" s="23"/>
      <c r="N22" s="24"/>
      <c r="O22" s="25"/>
      <c r="P22" s="57"/>
      <c r="Q22" s="23"/>
      <c r="R22" s="24"/>
      <c r="S22" s="25"/>
      <c r="T22" s="57"/>
      <c r="U22" s="23"/>
      <c r="V22" s="24"/>
      <c r="W22" s="25"/>
      <c r="X22" s="57"/>
    </row>
    <row r="23" spans="1:24" ht="15" customHeight="1" x14ac:dyDescent="0.15">
      <c r="A23" s="26"/>
      <c r="B23" s="27"/>
      <c r="C23" s="28"/>
      <c r="D23" s="58"/>
      <c r="E23" s="26"/>
      <c r="F23" s="27"/>
      <c r="G23" s="28"/>
      <c r="H23" s="58"/>
      <c r="I23" s="26"/>
      <c r="J23" s="27"/>
      <c r="K23" s="28"/>
      <c r="L23" s="58"/>
      <c r="M23" s="26"/>
      <c r="N23" s="27"/>
      <c r="O23" s="28"/>
      <c r="P23" s="58"/>
      <c r="Q23" s="26"/>
      <c r="R23" s="27"/>
      <c r="S23" s="28"/>
      <c r="T23" s="58"/>
      <c r="U23" s="26"/>
      <c r="V23" s="27"/>
      <c r="W23" s="28"/>
      <c r="X23" s="58"/>
    </row>
    <row r="24" spans="1:24" ht="15" customHeight="1" x14ac:dyDescent="0.15">
      <c r="A24" s="23"/>
      <c r="B24" s="24"/>
      <c r="C24" s="25"/>
      <c r="D24" s="57"/>
      <c r="E24" s="23"/>
      <c r="F24" s="24"/>
      <c r="G24" s="25"/>
      <c r="H24" s="57"/>
      <c r="I24" s="23"/>
      <c r="J24" s="24"/>
      <c r="K24" s="25"/>
      <c r="L24" s="57"/>
      <c r="M24" s="23"/>
      <c r="N24" s="24"/>
      <c r="O24" s="25"/>
      <c r="P24" s="57"/>
      <c r="Q24" s="23"/>
      <c r="R24" s="24"/>
      <c r="S24" s="25"/>
      <c r="T24" s="57"/>
      <c r="U24" s="23"/>
      <c r="V24" s="24"/>
      <c r="W24" s="25"/>
      <c r="X24" s="57"/>
    </row>
    <row r="25" spans="1:24" ht="15" customHeight="1" x14ac:dyDescent="0.15">
      <c r="A25" s="26"/>
      <c r="B25" s="27"/>
      <c r="C25" s="28"/>
      <c r="D25" s="58"/>
      <c r="E25" s="26"/>
      <c r="F25" s="27"/>
      <c r="G25" s="28"/>
      <c r="H25" s="58"/>
      <c r="I25" s="26"/>
      <c r="J25" s="27"/>
      <c r="K25" s="28"/>
      <c r="L25" s="58"/>
      <c r="M25" s="26"/>
      <c r="N25" s="27"/>
      <c r="O25" s="28"/>
      <c r="P25" s="58"/>
      <c r="Q25" s="26"/>
      <c r="R25" s="27"/>
      <c r="S25" s="28"/>
      <c r="T25" s="58"/>
      <c r="U25" s="26"/>
      <c r="V25" s="27"/>
      <c r="W25" s="28"/>
      <c r="X25" s="58"/>
    </row>
    <row r="26" spans="1:24" ht="15" customHeight="1" x14ac:dyDescent="0.15">
      <c r="A26" s="23"/>
      <c r="B26" s="24"/>
      <c r="C26" s="25"/>
      <c r="D26" s="57"/>
      <c r="E26" s="23"/>
      <c r="F26" s="24"/>
      <c r="G26" s="25"/>
      <c r="H26" s="57"/>
      <c r="I26" s="23"/>
      <c r="J26" s="24"/>
      <c r="K26" s="25"/>
      <c r="L26" s="57"/>
      <c r="M26" s="23"/>
      <c r="N26" s="24"/>
      <c r="O26" s="25"/>
      <c r="P26" s="57"/>
      <c r="Q26" s="23"/>
      <c r="R26" s="24"/>
      <c r="S26" s="25"/>
      <c r="T26" s="57"/>
      <c r="U26" s="23"/>
      <c r="V26" s="24"/>
      <c r="W26" s="25"/>
      <c r="X26" s="57"/>
    </row>
    <row r="27" spans="1:24" ht="15" customHeight="1" x14ac:dyDescent="0.15">
      <c r="A27" s="26"/>
      <c r="B27" s="27"/>
      <c r="C27" s="28"/>
      <c r="D27" s="58"/>
      <c r="E27" s="26"/>
      <c r="F27" s="27"/>
      <c r="G27" s="28"/>
      <c r="H27" s="58"/>
      <c r="I27" s="26"/>
      <c r="J27" s="27"/>
      <c r="K27" s="28"/>
      <c r="L27" s="58"/>
      <c r="M27" s="26"/>
      <c r="N27" s="27"/>
      <c r="O27" s="28"/>
      <c r="P27" s="58"/>
      <c r="Q27" s="26"/>
      <c r="R27" s="27"/>
      <c r="S27" s="28"/>
      <c r="T27" s="58"/>
      <c r="U27" s="26"/>
      <c r="V27" s="27"/>
      <c r="W27" s="28"/>
      <c r="X27" s="58"/>
    </row>
    <row r="28" spans="1:24" ht="15" customHeight="1" x14ac:dyDescent="0.15">
      <c r="A28" s="23"/>
      <c r="B28" s="24"/>
      <c r="C28" s="25"/>
      <c r="D28" s="57"/>
      <c r="E28" s="23"/>
      <c r="F28" s="24"/>
      <c r="G28" s="25"/>
      <c r="H28" s="57"/>
      <c r="I28" s="23"/>
      <c r="J28" s="24"/>
      <c r="K28" s="25"/>
      <c r="L28" s="57"/>
      <c r="M28" s="23"/>
      <c r="N28" s="24"/>
      <c r="O28" s="25"/>
      <c r="P28" s="57"/>
      <c r="Q28" s="23"/>
      <c r="R28" s="24"/>
      <c r="S28" s="25"/>
      <c r="T28" s="57"/>
      <c r="U28" s="23"/>
      <c r="V28" s="24"/>
      <c r="W28" s="25"/>
      <c r="X28" s="57"/>
    </row>
    <row r="29" spans="1:24" ht="15" customHeight="1" x14ac:dyDescent="0.15">
      <c r="A29" s="26"/>
      <c r="B29" s="27"/>
      <c r="C29" s="28"/>
      <c r="D29" s="58"/>
      <c r="E29" s="26"/>
      <c r="F29" s="27"/>
      <c r="G29" s="28"/>
      <c r="H29" s="58"/>
      <c r="I29" s="26"/>
      <c r="J29" s="27"/>
      <c r="K29" s="28"/>
      <c r="L29" s="58"/>
      <c r="M29" s="26"/>
      <c r="N29" s="27"/>
      <c r="O29" s="28"/>
      <c r="P29" s="58"/>
      <c r="Q29" s="26"/>
      <c r="R29" s="27"/>
      <c r="S29" s="28"/>
      <c r="T29" s="58"/>
      <c r="U29" s="26"/>
      <c r="V29" s="27"/>
      <c r="W29" s="28"/>
      <c r="X29" s="58"/>
    </row>
    <row r="30" spans="1:24" ht="15" customHeight="1" x14ac:dyDescent="0.15">
      <c r="A30" s="23"/>
      <c r="B30" s="24"/>
      <c r="C30" s="25"/>
      <c r="D30" s="57"/>
      <c r="E30" s="23"/>
      <c r="F30" s="24"/>
      <c r="G30" s="25"/>
      <c r="H30" s="57"/>
      <c r="I30" s="23"/>
      <c r="J30" s="24"/>
      <c r="K30" s="25"/>
      <c r="L30" s="57"/>
      <c r="M30" s="23"/>
      <c r="N30" s="24"/>
      <c r="O30" s="25"/>
      <c r="P30" s="57"/>
      <c r="Q30" s="23"/>
      <c r="R30" s="24"/>
      <c r="S30" s="25"/>
      <c r="T30" s="57"/>
      <c r="U30" s="23"/>
      <c r="V30" s="24"/>
      <c r="W30" s="25"/>
      <c r="X30" s="57"/>
    </row>
    <row r="31" spans="1:24" ht="15" customHeight="1" x14ac:dyDescent="0.15">
      <c r="A31" s="26"/>
      <c r="B31" s="27"/>
      <c r="C31" s="28"/>
      <c r="D31" s="58"/>
      <c r="E31" s="26"/>
      <c r="F31" s="27"/>
      <c r="G31" s="28"/>
      <c r="H31" s="58"/>
      <c r="I31" s="26"/>
      <c r="J31" s="27"/>
      <c r="K31" s="28"/>
      <c r="L31" s="58"/>
      <c r="M31" s="26"/>
      <c r="N31" s="27"/>
      <c r="O31" s="28"/>
      <c r="P31" s="58"/>
      <c r="Q31" s="26"/>
      <c r="R31" s="27"/>
      <c r="S31" s="28"/>
      <c r="T31" s="58"/>
      <c r="U31" s="26"/>
      <c r="V31" s="27"/>
      <c r="W31" s="28"/>
      <c r="X31" s="58"/>
    </row>
    <row r="32" spans="1:24" ht="15" customHeight="1" x14ac:dyDescent="0.15">
      <c r="A32" s="23"/>
      <c r="B32" s="24"/>
      <c r="C32" s="25"/>
      <c r="D32" s="57"/>
      <c r="E32" s="23"/>
      <c r="F32" s="24"/>
      <c r="G32" s="25"/>
      <c r="H32" s="57"/>
      <c r="I32" s="23"/>
      <c r="J32" s="24"/>
      <c r="K32" s="25"/>
      <c r="L32" s="57"/>
      <c r="M32" s="23"/>
      <c r="N32" s="24"/>
      <c r="O32" s="25"/>
      <c r="P32" s="57"/>
      <c r="Q32" s="23"/>
      <c r="R32" s="24"/>
      <c r="S32" s="25"/>
      <c r="T32" s="57"/>
      <c r="U32" s="23"/>
      <c r="V32" s="24"/>
      <c r="W32" s="25"/>
      <c r="X32" s="57"/>
    </row>
    <row r="33" spans="1:24" ht="15" customHeight="1" x14ac:dyDescent="0.15">
      <c r="A33" s="26"/>
      <c r="B33" s="27"/>
      <c r="C33" s="28"/>
      <c r="D33" s="58"/>
      <c r="E33" s="26"/>
      <c r="F33" s="27"/>
      <c r="G33" s="28"/>
      <c r="H33" s="58"/>
      <c r="I33" s="26"/>
      <c r="J33" s="27"/>
      <c r="K33" s="28"/>
      <c r="L33" s="58"/>
      <c r="M33" s="26"/>
      <c r="N33" s="27"/>
      <c r="O33" s="28"/>
      <c r="P33" s="58"/>
      <c r="Q33" s="26"/>
      <c r="R33" s="27"/>
      <c r="S33" s="28"/>
      <c r="T33" s="58"/>
      <c r="U33" s="26"/>
      <c r="V33" s="27"/>
      <c r="W33" s="28"/>
      <c r="X33" s="58"/>
    </row>
    <row r="34" spans="1:24" ht="15" customHeight="1" x14ac:dyDescent="0.15">
      <c r="A34" s="23"/>
      <c r="B34" s="24"/>
      <c r="C34" s="25"/>
      <c r="D34" s="57"/>
      <c r="E34" s="23"/>
      <c r="F34" s="24"/>
      <c r="G34" s="25"/>
      <c r="H34" s="57"/>
      <c r="I34" s="23"/>
      <c r="J34" s="24"/>
      <c r="K34" s="25"/>
      <c r="L34" s="57"/>
      <c r="M34" s="23"/>
      <c r="N34" s="24"/>
      <c r="O34" s="25"/>
      <c r="P34" s="57"/>
      <c r="Q34" s="23"/>
      <c r="R34" s="24"/>
      <c r="S34" s="25"/>
      <c r="T34" s="57"/>
      <c r="U34" s="23"/>
      <c r="V34" s="24"/>
      <c r="W34" s="25"/>
      <c r="X34" s="57"/>
    </row>
    <row r="35" spans="1:24" ht="15" customHeight="1" x14ac:dyDescent="0.15">
      <c r="A35" s="26"/>
      <c r="B35" s="27"/>
      <c r="C35" s="28"/>
      <c r="D35" s="58"/>
      <c r="E35" s="26"/>
      <c r="F35" s="27"/>
      <c r="G35" s="28"/>
      <c r="H35" s="58"/>
      <c r="I35" s="26"/>
      <c r="J35" s="27"/>
      <c r="K35" s="28"/>
      <c r="L35" s="58"/>
      <c r="M35" s="26"/>
      <c r="N35" s="27"/>
      <c r="O35" s="28"/>
      <c r="P35" s="58"/>
      <c r="Q35" s="26"/>
      <c r="R35" s="27"/>
      <c r="S35" s="28"/>
      <c r="T35" s="58"/>
      <c r="U35" s="26"/>
      <c r="V35" s="27"/>
      <c r="W35" s="28"/>
      <c r="X35" s="58"/>
    </row>
    <row r="36" spans="1:24" ht="15" customHeight="1" x14ac:dyDescent="0.15">
      <c r="A36" s="23"/>
      <c r="B36" s="24"/>
      <c r="C36" s="25"/>
      <c r="D36" s="57"/>
      <c r="E36" s="23"/>
      <c r="F36" s="24"/>
      <c r="G36" s="25"/>
      <c r="H36" s="57"/>
      <c r="I36" s="23"/>
      <c r="J36" s="24"/>
      <c r="K36" s="25"/>
      <c r="L36" s="57"/>
      <c r="M36" s="23"/>
      <c r="N36" s="24"/>
      <c r="O36" s="25"/>
      <c r="P36" s="57"/>
      <c r="Q36" s="23"/>
      <c r="R36" s="24"/>
      <c r="S36" s="25"/>
      <c r="T36" s="57"/>
      <c r="U36" s="23"/>
      <c r="V36" s="24"/>
      <c r="W36" s="25"/>
      <c r="X36" s="57"/>
    </row>
    <row r="37" spans="1:24" ht="15" customHeight="1" x14ac:dyDescent="0.15">
      <c r="A37" s="26"/>
      <c r="B37" s="27"/>
      <c r="C37" s="28"/>
      <c r="D37" s="58"/>
      <c r="E37" s="26"/>
      <c r="F37" s="27"/>
      <c r="G37" s="28"/>
      <c r="H37" s="58"/>
      <c r="I37" s="26"/>
      <c r="J37" s="27"/>
      <c r="K37" s="28"/>
      <c r="L37" s="58"/>
      <c r="M37" s="26"/>
      <c r="N37" s="27"/>
      <c r="O37" s="28"/>
      <c r="P37" s="58"/>
      <c r="Q37" s="26"/>
      <c r="R37" s="27"/>
      <c r="S37" s="28"/>
      <c r="T37" s="58"/>
      <c r="U37" s="26"/>
      <c r="V37" s="27"/>
      <c r="W37" s="28"/>
      <c r="X37" s="58"/>
    </row>
    <row r="38" spans="1:24" ht="15" customHeight="1" x14ac:dyDescent="0.15">
      <c r="A38" s="23"/>
      <c r="B38" s="24"/>
      <c r="C38" s="25"/>
      <c r="D38" s="57"/>
      <c r="E38" s="23"/>
      <c r="F38" s="24"/>
      <c r="G38" s="25"/>
      <c r="H38" s="57"/>
      <c r="I38" s="23"/>
      <c r="J38" s="24"/>
      <c r="K38" s="25"/>
      <c r="L38" s="57"/>
      <c r="M38" s="23"/>
      <c r="N38" s="24"/>
      <c r="O38" s="25"/>
      <c r="P38" s="57"/>
      <c r="Q38" s="23"/>
      <c r="R38" s="24"/>
      <c r="S38" s="25"/>
      <c r="T38" s="57"/>
      <c r="U38" s="23"/>
      <c r="V38" s="24"/>
      <c r="W38" s="25"/>
      <c r="X38" s="57"/>
    </row>
    <row r="39" spans="1:24" ht="15" customHeight="1" x14ac:dyDescent="0.15">
      <c r="A39" s="26"/>
      <c r="B39" s="27"/>
      <c r="C39" s="28"/>
      <c r="D39" s="58"/>
      <c r="E39" s="26"/>
      <c r="F39" s="27"/>
      <c r="G39" s="28"/>
      <c r="H39" s="58"/>
      <c r="I39" s="26"/>
      <c r="J39" s="27"/>
      <c r="K39" s="28"/>
      <c r="L39" s="58"/>
      <c r="M39" s="26"/>
      <c r="N39" s="27"/>
      <c r="O39" s="28"/>
      <c r="P39" s="58"/>
      <c r="Q39" s="26"/>
      <c r="R39" s="27"/>
      <c r="S39" s="28"/>
      <c r="T39" s="58"/>
      <c r="U39" s="26"/>
      <c r="V39" s="27"/>
      <c r="W39" s="28"/>
      <c r="X39" s="58"/>
    </row>
    <row r="40" spans="1:24" ht="15" customHeight="1" x14ac:dyDescent="0.15">
      <c r="A40" s="23"/>
      <c r="B40" s="24"/>
      <c r="C40" s="25"/>
      <c r="D40" s="57"/>
      <c r="E40" s="23"/>
      <c r="F40" s="24"/>
      <c r="G40" s="25"/>
      <c r="H40" s="57"/>
      <c r="I40" s="23"/>
      <c r="J40" s="24"/>
      <c r="K40" s="25"/>
      <c r="L40" s="57"/>
      <c r="M40" s="23"/>
      <c r="N40" s="24"/>
      <c r="O40" s="25"/>
      <c r="P40" s="57"/>
      <c r="Q40" s="23"/>
      <c r="R40" s="24"/>
      <c r="S40" s="25"/>
      <c r="T40" s="57"/>
      <c r="U40" s="23"/>
      <c r="V40" s="24"/>
      <c r="W40" s="25"/>
      <c r="X40" s="57"/>
    </row>
    <row r="41" spans="1:24" ht="15" customHeight="1" x14ac:dyDescent="0.15">
      <c r="A41" s="29"/>
      <c r="B41" s="30"/>
      <c r="C41" s="31"/>
      <c r="D41" s="59"/>
      <c r="E41" s="29"/>
      <c r="F41" s="30"/>
      <c r="G41" s="31"/>
      <c r="H41" s="59"/>
      <c r="I41" s="29"/>
      <c r="J41" s="30"/>
      <c r="K41" s="31"/>
      <c r="L41" s="59"/>
      <c r="M41" s="29"/>
      <c r="N41" s="30"/>
      <c r="O41" s="31"/>
      <c r="P41" s="59"/>
      <c r="Q41" s="29"/>
      <c r="R41" s="30"/>
      <c r="S41" s="31"/>
      <c r="T41" s="59"/>
      <c r="U41" s="29"/>
      <c r="V41" s="30"/>
      <c r="W41" s="31"/>
      <c r="X41" s="59"/>
    </row>
    <row r="42" spans="1:24" ht="15" customHeight="1" x14ac:dyDescent="0.15">
      <c r="A42" s="33"/>
      <c r="B42" s="34" t="s">
        <v>436</v>
      </c>
      <c r="C42" s="16">
        <f>C6+C8+C10+C12+C14+C16+C18+C20+C22+C24+C26+C28+C30+C32+C34+C36+C38+C40</f>
        <v>13400</v>
      </c>
      <c r="D42" s="35">
        <f>D6+D8+D10+D12+D14+D16+D18+D20+D22+D24+D26+D28+D30+D32+D34+D36+D38+D40</f>
        <v>0</v>
      </c>
      <c r="E42" s="33"/>
      <c r="F42" s="34" t="s">
        <v>436</v>
      </c>
      <c r="G42" s="16">
        <f>G6+G8+G10+G12+G14+G16+G18+G20+G22+G24+G26+G28+G30+G32+G34+G36+G38+G40</f>
        <v>800</v>
      </c>
      <c r="H42" s="35">
        <f>H6+H8+H10+H12+H14+H16+H18+H20+H22+H24+H26+H28+H30+H32+H34+H36+H38+H40</f>
        <v>0</v>
      </c>
      <c r="I42" s="33"/>
      <c r="J42" s="34" t="s">
        <v>436</v>
      </c>
      <c r="K42" s="16">
        <f>K6+K8+K10+K12+K14+K16+K18+K20+K22+K24+K26+K28+K30+K32+K34+K36+K38+K40</f>
        <v>9850</v>
      </c>
      <c r="L42" s="35">
        <f>L6+L8+L10+L12+L14+L16+L18+L20+L22+L24+L26+L28+L30+L32+L34+L36+L38+L40</f>
        <v>0</v>
      </c>
      <c r="M42" s="33"/>
      <c r="N42" s="34" t="s">
        <v>436</v>
      </c>
      <c r="O42" s="16">
        <f>O6+O8+O10+O12+O14+O16+O18+O20+O22+O24+O26+O28+O30+O32+O34+O36+O38+O40</f>
        <v>1000</v>
      </c>
      <c r="P42" s="35">
        <f>P6+P8+P10+P12+P14+P16+P18+P20+P22+P24+P26+P28+P30+P32+P34+P36+P38+P40</f>
        <v>0</v>
      </c>
      <c r="Q42" s="33"/>
      <c r="R42" s="34" t="s">
        <v>436</v>
      </c>
      <c r="S42" s="16">
        <f>S6+S8+S10+S12+S14+S16+S18+S20+S22+S24+S26+S28+S30+S32+S34+S36+S38+S40</f>
        <v>1650</v>
      </c>
      <c r="T42" s="35">
        <f>T6+T8+T10+T12+T14+T16+T18+T20+T22+T24+T26+T28+T30+T32+T34+T36+T38+T40</f>
        <v>0</v>
      </c>
      <c r="U42" s="33"/>
      <c r="V42" s="34" t="s">
        <v>436</v>
      </c>
      <c r="W42" s="16">
        <f>W6+W8+W10+W12+W14+W16+W18+W20+W22+W24+W26+W28+W30+W32+W34+W36+W38+W40</f>
        <v>4650</v>
      </c>
      <c r="X42" s="35">
        <f>X6+X8+X10+X12+X14+X16+X18+X20+X22+X24+X26+X28+X30+X32+X34+X36+X38+X40</f>
        <v>0</v>
      </c>
    </row>
    <row r="43" spans="1:24" ht="15" customHeight="1" x14ac:dyDescent="0.15">
      <c r="A43" s="29"/>
      <c r="B43" s="36"/>
      <c r="C43" s="37">
        <f>C7+C9+C11+C13+C15+C17+C19+C21+C23+C25+C27+C29+C31+C33+C35+C37+C39+C41</f>
        <v>0</v>
      </c>
      <c r="D43" s="32">
        <f>D7+D9+D11+D13+D15+D17+D19+D21+D23+D25+D27+D29+D31+D33+D35+D37+D39+D41</f>
        <v>0</v>
      </c>
      <c r="E43" s="29"/>
      <c r="F43" s="36"/>
      <c r="G43" s="37">
        <f>G7+G9+G11+G13+G15+G17+G19+G21+G23+G25+G27+G29+G31+G33+G35+G37+G39+G41</f>
        <v>0</v>
      </c>
      <c r="H43" s="38">
        <f>H7+H9+H11+H13+H15+H17+H19+H21+H23+H25+H27+H29+H31+H33+H35+H37+H39+H41</f>
        <v>0</v>
      </c>
      <c r="I43" s="29"/>
      <c r="J43" s="36"/>
      <c r="K43" s="37">
        <f>K7+K9+K11+K13+K15+K17+K19+K21+K23+K25+K27+K29+K31+K33+K35+K37+K39+K41</f>
        <v>0</v>
      </c>
      <c r="L43" s="32">
        <f>L7+L9+L11+L13+L15+L17+L19+L21+L23+L25+L27+L29+L31+L33+L35+L37+L39+L41</f>
        <v>0</v>
      </c>
      <c r="M43" s="29"/>
      <c r="N43" s="36"/>
      <c r="O43" s="36">
        <f>O7+O9+O11+O13+O15+O17+O19+O21+O23+O25+O27+O29+O31+O33+O35+O37+O39+O41</f>
        <v>0</v>
      </c>
      <c r="P43" s="32">
        <f>P7+P9+P11+P13+P15+P17+P19+P21+P23+P25+P27+P29+P31+P33+P35+P37+P39+P41</f>
        <v>0</v>
      </c>
      <c r="Q43" s="29"/>
      <c r="R43" s="36"/>
      <c r="S43" s="37">
        <f>S7+S9+S11+S13+S15+S17+S19+S21+S23+S25+S27+S29+S31+S33+S35+S37+S39+S41</f>
        <v>0</v>
      </c>
      <c r="T43" s="32">
        <f>T7+T9+T11+T13+T15+T17+T19+T21+T23+T25+T27+T29+T31+T33+T35+T37+T39+T41</f>
        <v>0</v>
      </c>
      <c r="U43" s="29"/>
      <c r="V43" s="36"/>
      <c r="W43" s="37">
        <f>W7+W9+W11+W13+W15+W17+W19+W21+W23+W25+W27+W29+W31+W33+W35+W37+W39+W41</f>
        <v>0</v>
      </c>
      <c r="X43" s="32">
        <f>X7+X9+X11+X13+X15+X17+X19+X21+X23+X25+X27+X29+X31+X33+X35+X37+X39+X41</f>
        <v>0</v>
      </c>
    </row>
    <row r="44" spans="1:24" ht="15" customHeight="1" x14ac:dyDescent="0.15">
      <c r="A44" s="29"/>
      <c r="B44" s="36"/>
      <c r="C44" s="37"/>
      <c r="D44" s="37"/>
      <c r="E44" s="6"/>
      <c r="F44" s="36" t="s">
        <v>43</v>
      </c>
      <c r="G44" s="37"/>
      <c r="H44" s="37"/>
      <c r="I44" s="6"/>
      <c r="J44" s="36"/>
      <c r="K44" s="68">
        <f>C42+C43+G42+G43+K42+K43+O42+O43+S42+S43+W42+W43</f>
        <v>31350</v>
      </c>
      <c r="L44" s="69"/>
      <c r="M44" s="6"/>
      <c r="N44" s="39" t="s">
        <v>44</v>
      </c>
      <c r="O44" s="68">
        <f>D42+D43+H42+H43+L42+L43+P42+P43+T42+T43+X42+X43</f>
        <v>0</v>
      </c>
      <c r="P44" s="69"/>
      <c r="Q44" s="6" t="s">
        <v>45</v>
      </c>
      <c r="R44" s="36"/>
      <c r="S44" s="37"/>
      <c r="T44" s="37"/>
      <c r="U44" s="6"/>
      <c r="V44" s="36"/>
      <c r="W44" s="37"/>
      <c r="X44" s="40"/>
    </row>
    <row r="45" spans="1:24" ht="15" customHeight="1" x14ac:dyDescent="0.15">
      <c r="A45" s="1" t="s">
        <v>46</v>
      </c>
      <c r="C45" s="16"/>
      <c r="D45" s="16"/>
      <c r="G45" s="16"/>
      <c r="H45" s="1"/>
      <c r="K45" s="16"/>
      <c r="L45" s="16" t="s">
        <v>47</v>
      </c>
      <c r="O45" s="1"/>
      <c r="P45" s="16"/>
      <c r="S45" s="16"/>
      <c r="T45" s="16"/>
      <c r="W45" s="16"/>
      <c r="X45" s="16"/>
    </row>
    <row r="46" spans="1:24" ht="15" customHeight="1" x14ac:dyDescent="0.15">
      <c r="A46" s="1" t="s">
        <v>46</v>
      </c>
      <c r="C46" s="16"/>
      <c r="D46" s="16"/>
      <c r="G46" s="16"/>
      <c r="H46" s="16"/>
      <c r="K46" s="16"/>
      <c r="L46" s="16" t="s">
        <v>46</v>
      </c>
      <c r="O46" s="16"/>
      <c r="P46" s="16"/>
      <c r="S46" s="16"/>
      <c r="T46" s="16"/>
      <c r="W46" s="16"/>
      <c r="X46" s="16"/>
    </row>
    <row r="47" spans="1:24" ht="15" customHeight="1" x14ac:dyDescent="0.15">
      <c r="C47" s="16"/>
      <c r="D47" s="16"/>
      <c r="G47" s="16"/>
      <c r="H47" s="16"/>
      <c r="K47" s="16"/>
      <c r="L47" s="16"/>
      <c r="O47" s="16"/>
      <c r="P47" s="16"/>
      <c r="S47" s="16"/>
      <c r="T47" s="16"/>
      <c r="W47" s="16"/>
      <c r="X47" s="16"/>
    </row>
    <row r="48" spans="1:24" ht="15" customHeight="1" x14ac:dyDescent="0.15">
      <c r="C48" s="16"/>
      <c r="D48" s="16"/>
      <c r="G48" s="16"/>
      <c r="H48" s="16"/>
      <c r="K48" s="16"/>
      <c r="L48" s="16"/>
      <c r="O48" s="16"/>
      <c r="P48" s="16"/>
      <c r="S48" s="16"/>
      <c r="T48" s="16"/>
      <c r="W48" s="16"/>
      <c r="X48" s="16"/>
    </row>
    <row r="49" spans="3:24" ht="15" customHeight="1" x14ac:dyDescent="0.15">
      <c r="C49" s="16"/>
      <c r="D49" s="16"/>
      <c r="G49" s="16"/>
      <c r="H49" s="16"/>
      <c r="K49" s="16"/>
      <c r="L49" s="16"/>
      <c r="O49" s="16"/>
      <c r="P49" s="16"/>
      <c r="S49" s="16"/>
      <c r="T49" s="16"/>
      <c r="W49" s="16"/>
      <c r="X49" s="16"/>
    </row>
    <row r="50" spans="3:24" ht="15" customHeight="1" x14ac:dyDescent="0.15">
      <c r="C50" s="16"/>
      <c r="D50" s="16"/>
      <c r="G50" s="16"/>
      <c r="H50" s="16"/>
      <c r="K50" s="16"/>
      <c r="L50" s="16"/>
      <c r="O50" s="16"/>
      <c r="P50" s="16"/>
      <c r="S50" s="16"/>
      <c r="T50" s="16"/>
      <c r="W50" s="16"/>
      <c r="X50" s="16"/>
    </row>
    <row r="51" spans="3:24" ht="15" customHeight="1" x14ac:dyDescent="0.15">
      <c r="C51" s="16"/>
      <c r="D51" s="16"/>
      <c r="G51" s="16"/>
      <c r="H51" s="16"/>
      <c r="K51" s="16"/>
      <c r="L51" s="16"/>
      <c r="O51" s="16"/>
      <c r="P51" s="16"/>
      <c r="S51" s="16"/>
      <c r="T51" s="16"/>
      <c r="W51" s="16"/>
      <c r="X51" s="16"/>
    </row>
    <row r="52" spans="3:24" ht="15.2" customHeight="1" x14ac:dyDescent="0.15">
      <c r="C52" s="16"/>
      <c r="D52" s="16"/>
      <c r="G52" s="16"/>
      <c r="H52" s="16"/>
      <c r="K52" s="16"/>
      <c r="L52" s="16"/>
      <c r="O52" s="16"/>
      <c r="P52" s="16"/>
      <c r="S52" s="16"/>
      <c r="T52" s="16"/>
      <c r="W52" s="16"/>
      <c r="X52" s="16"/>
    </row>
    <row r="53" spans="3:24" ht="15.2" customHeight="1" x14ac:dyDescent="0.15">
      <c r="C53" s="16"/>
      <c r="D53" s="16"/>
      <c r="G53" s="16"/>
      <c r="H53" s="16"/>
      <c r="K53" s="16"/>
      <c r="L53" s="16"/>
      <c r="O53" s="16"/>
      <c r="P53" s="16"/>
      <c r="S53" s="16"/>
      <c r="T53" s="16"/>
      <c r="W53" s="16"/>
      <c r="X53" s="16"/>
    </row>
    <row r="54" spans="3:24" ht="15.2" customHeight="1" x14ac:dyDescent="0.15">
      <c r="C54" s="16"/>
      <c r="D54" s="16"/>
      <c r="G54" s="16"/>
      <c r="H54" s="16"/>
      <c r="K54" s="16"/>
      <c r="L54" s="16"/>
      <c r="O54" s="16"/>
      <c r="P54" s="16"/>
      <c r="S54" s="16"/>
      <c r="T54" s="16"/>
      <c r="W54" s="16"/>
      <c r="X54" s="16"/>
    </row>
    <row r="55" spans="3:24" ht="15.2" customHeight="1" x14ac:dyDescent="0.15">
      <c r="C55" s="16"/>
      <c r="D55" s="16"/>
      <c r="G55" s="16"/>
      <c r="H55" s="16"/>
      <c r="K55" s="16"/>
      <c r="L55" s="16"/>
      <c r="O55" s="16"/>
      <c r="P55" s="16"/>
      <c r="S55" s="16"/>
      <c r="T55" s="16"/>
      <c r="W55" s="16"/>
      <c r="X55" s="16"/>
    </row>
    <row r="56" spans="3:24" ht="15.2" customHeight="1" x14ac:dyDescent="0.15">
      <c r="C56" s="16"/>
      <c r="D56" s="16"/>
      <c r="G56" s="16"/>
      <c r="H56" s="16"/>
      <c r="K56" s="16"/>
      <c r="L56" s="16"/>
      <c r="O56" s="16"/>
      <c r="P56" s="16"/>
      <c r="S56" s="16"/>
      <c r="T56" s="16"/>
      <c r="W56" s="16"/>
      <c r="X56" s="16"/>
    </row>
    <row r="57" spans="3:24" ht="15.2" customHeight="1" x14ac:dyDescent="0.15">
      <c r="C57" s="16"/>
      <c r="D57" s="16"/>
      <c r="G57" s="16"/>
      <c r="H57" s="16"/>
      <c r="K57" s="16"/>
      <c r="L57" s="16"/>
      <c r="O57" s="16"/>
      <c r="P57" s="16"/>
      <c r="S57" s="16"/>
      <c r="T57" s="16"/>
      <c r="W57" s="16"/>
      <c r="X57" s="16"/>
    </row>
    <row r="58" spans="3:24" ht="15.2" customHeight="1" x14ac:dyDescent="0.15">
      <c r="C58" s="16"/>
      <c r="D58" s="16"/>
      <c r="G58" s="16"/>
      <c r="H58" s="16"/>
      <c r="K58" s="16"/>
      <c r="L58" s="16"/>
      <c r="O58" s="16"/>
      <c r="P58" s="16"/>
      <c r="S58" s="16"/>
      <c r="T58" s="16"/>
      <c r="W58" s="16"/>
      <c r="X58" s="16"/>
    </row>
    <row r="59" spans="3:24" ht="15.2" customHeight="1" x14ac:dyDescent="0.15">
      <c r="C59" s="16"/>
      <c r="D59" s="16"/>
      <c r="G59" s="16"/>
      <c r="H59" s="16"/>
      <c r="K59" s="16"/>
      <c r="L59" s="16"/>
      <c r="O59" s="16"/>
      <c r="P59" s="16"/>
      <c r="S59" s="16"/>
      <c r="T59" s="16"/>
      <c r="W59" s="16"/>
      <c r="X59" s="16"/>
    </row>
    <row r="60" spans="3:24" ht="15.2" customHeight="1" x14ac:dyDescent="0.15">
      <c r="C60" s="16"/>
      <c r="D60" s="16"/>
      <c r="G60" s="16"/>
      <c r="H60" s="16"/>
      <c r="K60" s="16"/>
      <c r="L60" s="16"/>
      <c r="O60" s="16"/>
      <c r="P60" s="16"/>
      <c r="S60" s="16"/>
      <c r="T60" s="16"/>
      <c r="W60" s="16"/>
      <c r="X60" s="16"/>
    </row>
    <row r="61" spans="3:24" ht="15.2" customHeight="1" x14ac:dyDescent="0.15">
      <c r="C61" s="16"/>
      <c r="D61" s="16"/>
      <c r="G61" s="16"/>
      <c r="H61" s="16"/>
      <c r="K61" s="16"/>
      <c r="L61" s="16"/>
      <c r="O61" s="16"/>
      <c r="P61" s="16"/>
      <c r="S61" s="16"/>
      <c r="T61" s="16"/>
      <c r="W61" s="16"/>
      <c r="X61" s="16"/>
    </row>
    <row r="62" spans="3:24" ht="15.2" customHeight="1" x14ac:dyDescent="0.15">
      <c r="C62" s="16"/>
      <c r="D62" s="16"/>
      <c r="G62" s="16"/>
      <c r="H62" s="16"/>
      <c r="K62" s="16"/>
      <c r="L62" s="16"/>
      <c r="O62" s="16"/>
      <c r="P62" s="16"/>
      <c r="S62" s="16"/>
      <c r="T62" s="16"/>
      <c r="W62" s="16"/>
      <c r="X62" s="16"/>
    </row>
    <row r="63" spans="3:24" ht="15.2" customHeight="1" x14ac:dyDescent="0.15">
      <c r="C63" s="16"/>
      <c r="D63" s="16"/>
      <c r="G63" s="16"/>
      <c r="H63" s="16"/>
      <c r="K63" s="16"/>
      <c r="L63" s="16"/>
      <c r="O63" s="16"/>
      <c r="P63" s="16"/>
      <c r="S63" s="16"/>
      <c r="T63" s="16"/>
      <c r="W63" s="16"/>
      <c r="X63" s="16"/>
    </row>
    <row r="64" spans="3:24" ht="15.2" customHeight="1" x14ac:dyDescent="0.15">
      <c r="C64" s="16"/>
      <c r="D64" s="16"/>
      <c r="G64" s="16"/>
      <c r="H64" s="16"/>
      <c r="K64" s="16"/>
      <c r="L64" s="16"/>
      <c r="O64" s="16"/>
      <c r="P64" s="16"/>
      <c r="S64" s="16"/>
      <c r="T64" s="16"/>
      <c r="W64" s="16"/>
      <c r="X64" s="16"/>
    </row>
    <row r="65" spans="3:24" ht="15.2" customHeight="1" x14ac:dyDescent="0.15">
      <c r="C65" s="16"/>
      <c r="D65" s="16"/>
      <c r="G65" s="16"/>
      <c r="H65" s="16"/>
      <c r="K65" s="16"/>
      <c r="L65" s="16"/>
      <c r="O65" s="16"/>
      <c r="P65" s="16"/>
      <c r="S65" s="16"/>
      <c r="T65" s="16"/>
      <c r="W65" s="16"/>
      <c r="X65" s="16"/>
    </row>
    <row r="66" spans="3:24" ht="15.2" customHeight="1" x14ac:dyDescent="0.15">
      <c r="C66" s="16"/>
      <c r="D66" s="16"/>
      <c r="G66" s="16"/>
      <c r="H66" s="16"/>
      <c r="K66" s="16"/>
      <c r="L66" s="16"/>
      <c r="O66" s="16"/>
      <c r="P66" s="16"/>
      <c r="S66" s="16"/>
      <c r="T66" s="16"/>
      <c r="W66" s="16"/>
      <c r="X66" s="16"/>
    </row>
    <row r="67" spans="3:24" ht="15.2" customHeight="1" x14ac:dyDescent="0.15">
      <c r="C67" s="16"/>
      <c r="D67" s="16"/>
      <c r="G67" s="16"/>
      <c r="H67" s="16"/>
      <c r="K67" s="16"/>
      <c r="L67" s="16"/>
      <c r="O67" s="16"/>
      <c r="P67" s="16"/>
      <c r="S67" s="16"/>
      <c r="T67" s="16"/>
      <c r="W67" s="16"/>
      <c r="X67" s="16"/>
    </row>
    <row r="68" spans="3:24" ht="15.2" customHeight="1" x14ac:dyDescent="0.15">
      <c r="C68" s="16"/>
      <c r="D68" s="16"/>
      <c r="G68" s="16"/>
      <c r="H68" s="16"/>
      <c r="K68" s="16"/>
      <c r="L68" s="16"/>
      <c r="O68" s="16"/>
      <c r="P68" s="16"/>
      <c r="S68" s="16"/>
      <c r="T68" s="16"/>
      <c r="W68" s="16"/>
      <c r="X68" s="16"/>
    </row>
    <row r="69" spans="3:24" ht="15.2" customHeight="1" x14ac:dyDescent="0.15">
      <c r="C69" s="16"/>
      <c r="D69" s="16"/>
      <c r="G69" s="16"/>
      <c r="H69" s="16"/>
      <c r="K69" s="16"/>
      <c r="L69" s="16"/>
      <c r="O69" s="16"/>
      <c r="P69" s="16"/>
      <c r="S69" s="16"/>
      <c r="T69" s="16"/>
      <c r="W69" s="16"/>
      <c r="X69" s="16"/>
    </row>
    <row r="70" spans="3:24" ht="15.2" customHeight="1" x14ac:dyDescent="0.15">
      <c r="C70" s="16"/>
      <c r="D70" s="16"/>
      <c r="G70" s="16"/>
      <c r="H70" s="16"/>
      <c r="K70" s="16"/>
      <c r="L70" s="16"/>
      <c r="O70" s="16"/>
      <c r="P70" s="16"/>
      <c r="S70" s="16"/>
      <c r="T70" s="16"/>
      <c r="W70" s="16"/>
      <c r="X70" s="16"/>
    </row>
    <row r="71" spans="3:24" ht="15.2" customHeight="1" x14ac:dyDescent="0.15">
      <c r="C71" s="16"/>
      <c r="D71" s="16"/>
      <c r="G71" s="16"/>
      <c r="H71" s="16"/>
      <c r="K71" s="16"/>
      <c r="L71" s="16"/>
      <c r="O71" s="16"/>
      <c r="P71" s="16"/>
      <c r="S71" s="16"/>
      <c r="T71" s="16"/>
      <c r="W71" s="16"/>
      <c r="X71" s="16"/>
    </row>
    <row r="72" spans="3:24" ht="15.2" customHeight="1" x14ac:dyDescent="0.15">
      <c r="C72" s="16"/>
      <c r="D72" s="16"/>
      <c r="G72" s="16"/>
      <c r="H72" s="16"/>
      <c r="K72" s="16"/>
      <c r="L72" s="16"/>
      <c r="O72" s="16"/>
      <c r="P72" s="16"/>
      <c r="S72" s="16"/>
      <c r="T72" s="16"/>
      <c r="W72" s="16"/>
      <c r="X72" s="16"/>
    </row>
    <row r="73" spans="3:24" ht="15.2" customHeight="1" x14ac:dyDescent="0.15">
      <c r="C73" s="16"/>
      <c r="D73" s="16"/>
      <c r="G73" s="16"/>
      <c r="H73" s="16"/>
      <c r="K73" s="16"/>
      <c r="L73" s="16"/>
      <c r="O73" s="16"/>
      <c r="P73" s="16"/>
      <c r="S73" s="16"/>
      <c r="T73" s="16"/>
      <c r="W73" s="16"/>
      <c r="X73" s="16"/>
    </row>
    <row r="74" spans="3:24" ht="15.2" customHeight="1" x14ac:dyDescent="0.15">
      <c r="C74" s="16"/>
      <c r="D74" s="16"/>
      <c r="G74" s="16"/>
      <c r="H74" s="16"/>
      <c r="K74" s="16"/>
      <c r="L74" s="16"/>
      <c r="O74" s="16"/>
      <c r="P74" s="16"/>
      <c r="S74" s="16"/>
      <c r="T74" s="16"/>
      <c r="W74" s="16"/>
      <c r="X74" s="16"/>
    </row>
    <row r="75" spans="3:24" ht="15.2" customHeight="1" x14ac:dyDescent="0.15">
      <c r="C75" s="16"/>
      <c r="D75" s="16"/>
      <c r="G75" s="16"/>
      <c r="H75" s="16"/>
      <c r="K75" s="16"/>
      <c r="L75" s="16"/>
      <c r="O75" s="16"/>
      <c r="P75" s="16"/>
      <c r="S75" s="16"/>
      <c r="T75" s="16"/>
      <c r="W75" s="16"/>
      <c r="X75" s="16"/>
    </row>
    <row r="76" spans="3:24" ht="15.2" customHeight="1" x14ac:dyDescent="0.15">
      <c r="C76" s="16"/>
      <c r="D76" s="16"/>
      <c r="G76" s="16"/>
      <c r="H76" s="16"/>
      <c r="K76" s="16"/>
      <c r="L76" s="16"/>
      <c r="O76" s="16"/>
      <c r="P76" s="16"/>
      <c r="S76" s="16"/>
      <c r="T76" s="16"/>
      <c r="W76" s="16"/>
      <c r="X76" s="16"/>
    </row>
    <row r="77" spans="3:24" ht="15.2" customHeight="1" x14ac:dyDescent="0.15">
      <c r="C77" s="16"/>
      <c r="D77" s="16"/>
      <c r="G77" s="16"/>
      <c r="H77" s="16"/>
      <c r="K77" s="16"/>
      <c r="L77" s="16"/>
      <c r="O77" s="16"/>
      <c r="P77" s="16"/>
      <c r="S77" s="16"/>
      <c r="T77" s="16"/>
      <c r="W77" s="16"/>
      <c r="X77" s="16"/>
    </row>
    <row r="78" spans="3:24" ht="15.2" customHeight="1" x14ac:dyDescent="0.15">
      <c r="C78" s="16"/>
      <c r="D78" s="16"/>
      <c r="G78" s="16"/>
      <c r="H78" s="16"/>
      <c r="K78" s="16"/>
      <c r="L78" s="16"/>
      <c r="O78" s="16"/>
      <c r="P78" s="16"/>
      <c r="S78" s="16"/>
      <c r="T78" s="16"/>
      <c r="W78" s="16"/>
      <c r="X78" s="16"/>
    </row>
    <row r="79" spans="3:24" ht="15.2" customHeight="1" x14ac:dyDescent="0.15">
      <c r="C79" s="16"/>
      <c r="D79" s="16"/>
      <c r="G79" s="16"/>
      <c r="H79" s="16"/>
      <c r="K79" s="16"/>
      <c r="L79" s="16"/>
      <c r="O79" s="16"/>
      <c r="P79" s="16"/>
      <c r="S79" s="16"/>
      <c r="T79" s="16"/>
      <c r="W79" s="16"/>
      <c r="X79" s="16"/>
    </row>
    <row r="80" spans="3:24" ht="15.2" customHeight="1" x14ac:dyDescent="0.15">
      <c r="C80" s="16"/>
      <c r="D80" s="16"/>
      <c r="G80" s="16"/>
      <c r="H80" s="16"/>
      <c r="K80" s="16"/>
      <c r="L80" s="16"/>
      <c r="O80" s="16"/>
      <c r="P80" s="16"/>
      <c r="S80" s="16"/>
      <c r="T80" s="16"/>
      <c r="W80" s="16"/>
      <c r="X80" s="16"/>
    </row>
    <row r="81" spans="3:24" ht="15.2" customHeight="1" x14ac:dyDescent="0.15">
      <c r="C81" s="16"/>
      <c r="D81" s="16"/>
      <c r="G81" s="16"/>
      <c r="H81" s="16"/>
      <c r="K81" s="16"/>
      <c r="L81" s="16"/>
      <c r="O81" s="16"/>
      <c r="P81" s="16"/>
      <c r="S81" s="16"/>
      <c r="T81" s="16"/>
      <c r="W81" s="16"/>
      <c r="X81" s="16"/>
    </row>
    <row r="82" spans="3:24" ht="15.2" customHeight="1" x14ac:dyDescent="0.15">
      <c r="C82" s="16"/>
      <c r="D82" s="16"/>
      <c r="G82" s="16"/>
      <c r="H82" s="16"/>
      <c r="K82" s="16"/>
      <c r="L82" s="16"/>
      <c r="O82" s="16"/>
      <c r="P82" s="16"/>
      <c r="S82" s="16"/>
      <c r="T82" s="16"/>
      <c r="W82" s="16"/>
      <c r="X82" s="16"/>
    </row>
    <row r="83" spans="3:24" ht="15.2" customHeight="1" x14ac:dyDescent="0.15">
      <c r="C83" s="16"/>
      <c r="D83" s="16"/>
      <c r="G83" s="16"/>
      <c r="H83" s="16"/>
      <c r="K83" s="16"/>
      <c r="L83" s="16"/>
      <c r="O83" s="16"/>
      <c r="P83" s="16"/>
      <c r="S83" s="16"/>
      <c r="T83" s="16"/>
      <c r="W83" s="16"/>
      <c r="X83" s="16"/>
    </row>
    <row r="84" spans="3:24" ht="15.2" customHeight="1" x14ac:dyDescent="0.15">
      <c r="C84" s="16"/>
      <c r="D84" s="16"/>
      <c r="G84" s="16"/>
      <c r="H84" s="16"/>
      <c r="K84" s="16"/>
      <c r="L84" s="16"/>
      <c r="O84" s="16"/>
      <c r="P84" s="16"/>
      <c r="S84" s="16"/>
      <c r="T84" s="16"/>
      <c r="W84" s="16"/>
      <c r="X84" s="16"/>
    </row>
    <row r="85" spans="3:24" ht="15.2" customHeight="1" x14ac:dyDescent="0.15">
      <c r="C85" s="16"/>
      <c r="D85" s="16"/>
      <c r="G85" s="16"/>
      <c r="H85" s="16"/>
      <c r="K85" s="16"/>
      <c r="L85" s="16"/>
      <c r="O85" s="16"/>
      <c r="P85" s="16"/>
      <c r="S85" s="16"/>
      <c r="T85" s="16"/>
      <c r="W85" s="16"/>
      <c r="X85" s="16"/>
    </row>
    <row r="86" spans="3:24" ht="15.2" customHeight="1" x14ac:dyDescent="0.15">
      <c r="C86" s="16"/>
      <c r="D86" s="16"/>
      <c r="G86" s="16"/>
      <c r="H86" s="16"/>
      <c r="K86" s="16"/>
      <c r="L86" s="16"/>
      <c r="O86" s="16"/>
      <c r="P86" s="16"/>
      <c r="S86" s="16"/>
      <c r="T86" s="16"/>
      <c r="W86" s="16"/>
      <c r="X86" s="16"/>
    </row>
    <row r="87" spans="3:24" ht="15.2" customHeight="1" x14ac:dyDescent="0.15">
      <c r="C87" s="16"/>
      <c r="D87" s="16"/>
      <c r="G87" s="16"/>
      <c r="H87" s="16"/>
      <c r="K87" s="16"/>
      <c r="L87" s="16"/>
      <c r="O87" s="16"/>
      <c r="P87" s="16"/>
      <c r="S87" s="16"/>
      <c r="T87" s="16"/>
      <c r="W87" s="16"/>
      <c r="X87" s="16"/>
    </row>
    <row r="88" spans="3:24" ht="15.2" customHeight="1" x14ac:dyDescent="0.15">
      <c r="C88" s="16"/>
      <c r="D88" s="16"/>
      <c r="G88" s="16"/>
      <c r="H88" s="16"/>
      <c r="K88" s="16"/>
      <c r="L88" s="16"/>
      <c r="O88" s="16"/>
      <c r="P88" s="16"/>
      <c r="S88" s="16"/>
      <c r="T88" s="16"/>
      <c r="W88" s="16"/>
      <c r="X88" s="16"/>
    </row>
    <row r="89" spans="3:24" ht="15.2" customHeight="1" x14ac:dyDescent="0.15">
      <c r="C89" s="16"/>
      <c r="D89" s="16"/>
      <c r="G89" s="16"/>
      <c r="H89" s="16"/>
      <c r="K89" s="16"/>
      <c r="L89" s="16"/>
      <c r="O89" s="16"/>
      <c r="P89" s="16"/>
      <c r="S89" s="16"/>
      <c r="T89" s="16"/>
      <c r="W89" s="16"/>
      <c r="X89" s="16"/>
    </row>
    <row r="90" spans="3:24" ht="15.2" customHeight="1" x14ac:dyDescent="0.15">
      <c r="C90" s="16"/>
      <c r="D90" s="16"/>
      <c r="G90" s="16"/>
      <c r="H90" s="16"/>
      <c r="K90" s="16"/>
      <c r="L90" s="16"/>
      <c r="O90" s="16"/>
      <c r="P90" s="16"/>
      <c r="S90" s="16"/>
      <c r="T90" s="16"/>
      <c r="W90" s="16"/>
      <c r="X90" s="16"/>
    </row>
    <row r="91" spans="3:24" ht="15.2" customHeight="1" x14ac:dyDescent="0.15">
      <c r="C91" s="16"/>
      <c r="D91" s="16"/>
      <c r="G91" s="16"/>
      <c r="H91" s="16"/>
      <c r="K91" s="16"/>
      <c r="L91" s="16"/>
      <c r="O91" s="16"/>
      <c r="P91" s="16"/>
      <c r="S91" s="16"/>
      <c r="T91" s="16"/>
      <c r="W91" s="16"/>
      <c r="X91" s="16"/>
    </row>
    <row r="92" spans="3:24" ht="15.2" customHeight="1" x14ac:dyDescent="0.15">
      <c r="C92" s="16"/>
      <c r="D92" s="16"/>
      <c r="G92" s="16"/>
      <c r="H92" s="16"/>
      <c r="K92" s="16"/>
      <c r="L92" s="16"/>
      <c r="O92" s="16"/>
      <c r="P92" s="16"/>
      <c r="S92" s="16"/>
      <c r="T92" s="16"/>
      <c r="W92" s="16"/>
      <c r="X92" s="16"/>
    </row>
    <row r="93" spans="3:24" ht="15.2" customHeight="1" x14ac:dyDescent="0.15">
      <c r="C93" s="16"/>
      <c r="D93" s="16"/>
      <c r="G93" s="16"/>
      <c r="H93" s="16"/>
      <c r="K93" s="16"/>
      <c r="L93" s="16"/>
      <c r="O93" s="16"/>
      <c r="P93" s="16"/>
      <c r="S93" s="16"/>
      <c r="T93" s="16"/>
      <c r="W93" s="16"/>
      <c r="X93" s="16"/>
    </row>
    <row r="94" spans="3:24" ht="15.2" customHeight="1" x14ac:dyDescent="0.15">
      <c r="C94" s="16"/>
      <c r="D94" s="16"/>
      <c r="G94" s="16"/>
      <c r="H94" s="16"/>
      <c r="K94" s="16"/>
      <c r="L94" s="16"/>
      <c r="O94" s="16"/>
      <c r="P94" s="16"/>
      <c r="S94" s="16"/>
      <c r="T94" s="16"/>
      <c r="W94" s="16"/>
      <c r="X94" s="16"/>
    </row>
    <row r="95" spans="3:24" ht="15.2" customHeight="1" x14ac:dyDescent="0.15">
      <c r="C95" s="16"/>
      <c r="D95" s="16"/>
      <c r="G95" s="16"/>
      <c r="H95" s="16"/>
      <c r="K95" s="16"/>
      <c r="L95" s="16"/>
      <c r="O95" s="16"/>
      <c r="P95" s="16"/>
      <c r="S95" s="16"/>
      <c r="T95" s="16"/>
      <c r="W95" s="16"/>
      <c r="X95" s="16"/>
    </row>
    <row r="96" spans="3:24" ht="15.2" customHeight="1" x14ac:dyDescent="0.15">
      <c r="C96" s="16"/>
      <c r="D96" s="16"/>
      <c r="G96" s="16"/>
      <c r="H96" s="16"/>
      <c r="K96" s="16"/>
      <c r="L96" s="16"/>
      <c r="O96" s="16"/>
      <c r="P96" s="16"/>
      <c r="S96" s="16"/>
      <c r="T96" s="16"/>
      <c r="W96" s="16"/>
      <c r="X96" s="16"/>
    </row>
    <row r="97" spans="3:24" ht="15.2" customHeight="1" x14ac:dyDescent="0.15">
      <c r="C97" s="16"/>
      <c r="D97" s="16"/>
      <c r="G97" s="16"/>
      <c r="H97" s="16"/>
      <c r="K97" s="16"/>
      <c r="L97" s="16"/>
      <c r="O97" s="16"/>
      <c r="P97" s="16"/>
      <c r="S97" s="16"/>
      <c r="T97" s="16"/>
      <c r="W97" s="16"/>
      <c r="X97" s="16"/>
    </row>
    <row r="98" spans="3:24" ht="15.2" customHeight="1" x14ac:dyDescent="0.15">
      <c r="C98" s="16"/>
      <c r="D98" s="16"/>
      <c r="G98" s="16"/>
      <c r="H98" s="16"/>
      <c r="K98" s="16"/>
      <c r="L98" s="16"/>
      <c r="O98" s="16"/>
      <c r="P98" s="16"/>
      <c r="S98" s="16"/>
      <c r="T98" s="16"/>
      <c r="W98" s="16"/>
      <c r="X98" s="16"/>
    </row>
    <row r="99" spans="3:24" ht="15.2" customHeight="1" x14ac:dyDescent="0.15">
      <c r="C99" s="16"/>
      <c r="D99" s="16"/>
      <c r="G99" s="16"/>
      <c r="H99" s="16"/>
      <c r="K99" s="16"/>
      <c r="L99" s="16"/>
      <c r="O99" s="16"/>
      <c r="P99" s="16"/>
      <c r="S99" s="16"/>
      <c r="T99" s="16"/>
      <c r="W99" s="16"/>
      <c r="X99" s="16"/>
    </row>
    <row r="100" spans="3:24" ht="15.2" customHeight="1" x14ac:dyDescent="0.15">
      <c r="C100" s="16"/>
      <c r="D100" s="16"/>
      <c r="G100" s="16"/>
      <c r="H100" s="16"/>
      <c r="K100" s="16"/>
      <c r="L100" s="16"/>
      <c r="O100" s="16"/>
      <c r="P100" s="16"/>
      <c r="S100" s="16"/>
      <c r="T100" s="16"/>
      <c r="W100" s="16"/>
      <c r="X100" s="16"/>
    </row>
    <row r="101" spans="3:24" ht="15.2" customHeight="1" x14ac:dyDescent="0.15">
      <c r="C101" s="16"/>
      <c r="D101" s="16"/>
      <c r="G101" s="16"/>
      <c r="H101" s="16"/>
      <c r="K101" s="16"/>
      <c r="L101" s="16"/>
      <c r="O101" s="16"/>
      <c r="P101" s="16"/>
      <c r="S101" s="16"/>
      <c r="T101" s="16"/>
      <c r="W101" s="16"/>
      <c r="X101" s="16"/>
    </row>
    <row r="102" spans="3:24" ht="15.2" customHeight="1" x14ac:dyDescent="0.15">
      <c r="C102" s="16"/>
      <c r="D102" s="16"/>
      <c r="G102" s="16"/>
      <c r="H102" s="16"/>
      <c r="K102" s="16"/>
      <c r="L102" s="16"/>
      <c r="O102" s="16"/>
      <c r="P102" s="16"/>
      <c r="S102" s="16"/>
      <c r="T102" s="16"/>
      <c r="W102" s="16"/>
      <c r="X102" s="16"/>
    </row>
    <row r="103" spans="3:24" ht="15.2" customHeight="1" x14ac:dyDescent="0.15">
      <c r="C103" s="16"/>
      <c r="D103" s="16"/>
      <c r="G103" s="16"/>
      <c r="H103" s="16"/>
      <c r="K103" s="16"/>
      <c r="L103" s="16"/>
      <c r="O103" s="16"/>
      <c r="P103" s="16"/>
      <c r="S103" s="16"/>
      <c r="T103" s="16"/>
      <c r="W103" s="16"/>
      <c r="X103" s="16"/>
    </row>
    <row r="104" spans="3:24" ht="15.2" customHeight="1" x14ac:dyDescent="0.15">
      <c r="C104" s="16"/>
      <c r="D104" s="16"/>
      <c r="G104" s="16"/>
      <c r="H104" s="16"/>
      <c r="K104" s="16"/>
      <c r="L104" s="16"/>
      <c r="O104" s="16"/>
      <c r="P104" s="16"/>
      <c r="S104" s="16"/>
      <c r="T104" s="16"/>
      <c r="W104" s="16"/>
      <c r="X104" s="16"/>
    </row>
    <row r="105" spans="3:24" ht="15.2" customHeight="1" x14ac:dyDescent="0.15">
      <c r="C105" s="16"/>
      <c r="D105" s="16"/>
      <c r="G105" s="16"/>
      <c r="H105" s="16"/>
      <c r="K105" s="16"/>
      <c r="L105" s="16"/>
      <c r="O105" s="16"/>
      <c r="P105" s="16"/>
      <c r="S105" s="16"/>
      <c r="T105" s="16"/>
      <c r="W105" s="16"/>
      <c r="X105" s="16"/>
    </row>
    <row r="106" spans="3:24" ht="15.2" customHeight="1" x14ac:dyDescent="0.15">
      <c r="C106" s="16"/>
      <c r="D106" s="16"/>
      <c r="G106" s="16"/>
      <c r="H106" s="16"/>
      <c r="K106" s="16"/>
      <c r="L106" s="16"/>
      <c r="O106" s="16"/>
      <c r="P106" s="16"/>
      <c r="S106" s="16"/>
      <c r="T106" s="16"/>
      <c r="W106" s="16"/>
      <c r="X106" s="16"/>
    </row>
    <row r="107" spans="3:24" ht="15.2" customHeight="1" x14ac:dyDescent="0.15">
      <c r="C107" s="16"/>
      <c r="D107" s="16"/>
      <c r="G107" s="16"/>
      <c r="H107" s="16"/>
      <c r="K107" s="16"/>
      <c r="L107" s="16"/>
      <c r="O107" s="16"/>
      <c r="P107" s="16"/>
      <c r="S107" s="16"/>
      <c r="T107" s="16"/>
      <c r="W107" s="16"/>
      <c r="X107" s="16"/>
    </row>
    <row r="108" spans="3:24" ht="15.2" customHeight="1" x14ac:dyDescent="0.15">
      <c r="C108" s="16"/>
      <c r="D108" s="16"/>
      <c r="G108" s="16"/>
      <c r="H108" s="16"/>
      <c r="K108" s="16"/>
      <c r="L108" s="16"/>
      <c r="O108" s="16"/>
      <c r="P108" s="16"/>
      <c r="S108" s="16"/>
      <c r="T108" s="16"/>
      <c r="W108" s="16"/>
      <c r="X108" s="16"/>
    </row>
    <row r="109" spans="3:24" ht="15.2" customHeight="1" x14ac:dyDescent="0.15">
      <c r="C109" s="16"/>
      <c r="D109" s="16"/>
      <c r="G109" s="16"/>
      <c r="H109" s="16"/>
      <c r="K109" s="16"/>
      <c r="L109" s="16"/>
      <c r="O109" s="16"/>
      <c r="P109" s="16"/>
      <c r="S109" s="16"/>
      <c r="T109" s="16"/>
      <c r="W109" s="16"/>
      <c r="X109" s="16"/>
    </row>
    <row r="110" spans="3:24" ht="15.2" customHeight="1" x14ac:dyDescent="0.15">
      <c r="C110" s="16"/>
      <c r="D110" s="16"/>
      <c r="G110" s="16"/>
      <c r="H110" s="16"/>
      <c r="K110" s="16"/>
      <c r="L110" s="16"/>
      <c r="O110" s="16"/>
      <c r="P110" s="16"/>
      <c r="S110" s="16"/>
      <c r="T110" s="16"/>
      <c r="W110" s="16"/>
      <c r="X110" s="16"/>
    </row>
    <row r="111" spans="3:24" ht="15.2" customHeight="1" x14ac:dyDescent="0.15">
      <c r="C111" s="16"/>
      <c r="D111" s="16"/>
      <c r="G111" s="16"/>
      <c r="H111" s="16"/>
      <c r="K111" s="16"/>
      <c r="L111" s="16"/>
      <c r="O111" s="16"/>
      <c r="P111" s="16"/>
      <c r="S111" s="16"/>
      <c r="T111" s="16"/>
      <c r="W111" s="16"/>
      <c r="X111" s="16"/>
    </row>
    <row r="112" spans="3:24" ht="15.2" customHeight="1" x14ac:dyDescent="0.15">
      <c r="C112" s="16"/>
      <c r="D112" s="16"/>
      <c r="G112" s="16"/>
      <c r="H112" s="16"/>
      <c r="K112" s="16"/>
      <c r="L112" s="16"/>
      <c r="O112" s="16"/>
      <c r="P112" s="16"/>
      <c r="S112" s="16"/>
      <c r="T112" s="16"/>
      <c r="W112" s="16"/>
      <c r="X112" s="16"/>
    </row>
    <row r="113" spans="3:24" ht="15.2" customHeight="1" x14ac:dyDescent="0.15">
      <c r="C113" s="16"/>
      <c r="D113" s="16"/>
      <c r="G113" s="16"/>
      <c r="H113" s="16"/>
      <c r="K113" s="16"/>
      <c r="L113" s="16"/>
      <c r="O113" s="16"/>
      <c r="P113" s="16"/>
      <c r="S113" s="16"/>
      <c r="T113" s="16"/>
      <c r="W113" s="16"/>
      <c r="X113" s="16"/>
    </row>
    <row r="114" spans="3:24" ht="15.2" customHeight="1" x14ac:dyDescent="0.15">
      <c r="C114" s="16"/>
      <c r="D114" s="16"/>
      <c r="G114" s="16"/>
      <c r="H114" s="16"/>
      <c r="K114" s="16"/>
      <c r="L114" s="16"/>
      <c r="O114" s="16"/>
      <c r="P114" s="16"/>
      <c r="S114" s="16"/>
      <c r="T114" s="16"/>
      <c r="W114" s="16"/>
      <c r="X114" s="16"/>
    </row>
    <row r="115" spans="3:24" ht="15.2" customHeight="1" x14ac:dyDescent="0.15">
      <c r="C115" s="16"/>
      <c r="D115" s="16"/>
      <c r="G115" s="16"/>
      <c r="H115" s="16"/>
      <c r="K115" s="16"/>
      <c r="L115" s="16"/>
      <c r="O115" s="16"/>
      <c r="P115" s="16"/>
      <c r="S115" s="16"/>
      <c r="T115" s="16"/>
      <c r="W115" s="16"/>
      <c r="X115" s="16"/>
    </row>
    <row r="116" spans="3:24" ht="15.2" customHeight="1" x14ac:dyDescent="0.15">
      <c r="C116" s="16"/>
      <c r="D116" s="16"/>
      <c r="G116" s="16"/>
      <c r="H116" s="16"/>
      <c r="K116" s="16"/>
      <c r="L116" s="16"/>
      <c r="O116" s="16"/>
      <c r="P116" s="16"/>
      <c r="S116" s="16"/>
      <c r="T116" s="16"/>
      <c r="W116" s="16"/>
      <c r="X116" s="16"/>
    </row>
    <row r="117" spans="3:24" ht="15.2" customHeight="1" x14ac:dyDescent="0.15">
      <c r="C117" s="16"/>
      <c r="D117" s="16"/>
      <c r="G117" s="16"/>
      <c r="H117" s="16"/>
      <c r="K117" s="16"/>
      <c r="L117" s="16"/>
      <c r="O117" s="16"/>
      <c r="P117" s="16"/>
      <c r="S117" s="16"/>
      <c r="T117" s="16"/>
      <c r="W117" s="16"/>
      <c r="X117" s="16"/>
    </row>
    <row r="118" spans="3:24" ht="15.2" customHeight="1" x14ac:dyDescent="0.15">
      <c r="C118" s="16"/>
      <c r="D118" s="16"/>
      <c r="G118" s="16"/>
      <c r="H118" s="16"/>
      <c r="K118" s="16"/>
      <c r="L118" s="16"/>
      <c r="O118" s="16"/>
      <c r="P118" s="16"/>
      <c r="S118" s="16"/>
      <c r="T118" s="16"/>
      <c r="W118" s="16"/>
      <c r="X118" s="16"/>
    </row>
    <row r="119" spans="3:24" ht="15.2" customHeight="1" x14ac:dyDescent="0.15">
      <c r="C119" s="16"/>
      <c r="D119" s="16"/>
      <c r="G119" s="16"/>
      <c r="H119" s="16"/>
      <c r="K119" s="16"/>
      <c r="L119" s="16"/>
      <c r="O119" s="16"/>
      <c r="P119" s="16"/>
      <c r="S119" s="16"/>
      <c r="T119" s="16"/>
      <c r="W119" s="16"/>
      <c r="X119" s="16"/>
    </row>
    <row r="120" spans="3:24" ht="15.2" customHeight="1" x14ac:dyDescent="0.15">
      <c r="C120" s="16"/>
      <c r="D120" s="16"/>
      <c r="G120" s="16"/>
      <c r="H120" s="16"/>
      <c r="K120" s="16"/>
      <c r="L120" s="16"/>
      <c r="O120" s="16"/>
      <c r="P120" s="16"/>
      <c r="S120" s="16"/>
      <c r="T120" s="16"/>
      <c r="W120" s="16"/>
      <c r="X120" s="16"/>
    </row>
    <row r="121" spans="3:24" ht="15.2" customHeight="1" x14ac:dyDescent="0.15">
      <c r="C121" s="16"/>
      <c r="D121" s="16"/>
      <c r="G121" s="16"/>
      <c r="H121" s="16"/>
      <c r="K121" s="16"/>
      <c r="L121" s="16"/>
      <c r="O121" s="16"/>
      <c r="P121" s="16"/>
      <c r="S121" s="16"/>
      <c r="T121" s="16"/>
      <c r="W121" s="16"/>
      <c r="X121" s="16"/>
    </row>
    <row r="122" spans="3:24" ht="15.2" customHeight="1" x14ac:dyDescent="0.15">
      <c r="C122" s="16"/>
      <c r="D122" s="16"/>
      <c r="G122" s="16"/>
      <c r="H122" s="16"/>
      <c r="K122" s="16"/>
      <c r="L122" s="16"/>
      <c r="O122" s="16"/>
      <c r="P122" s="16"/>
      <c r="S122" s="16"/>
      <c r="T122" s="16"/>
      <c r="W122" s="16"/>
      <c r="X122" s="16"/>
    </row>
    <row r="123" spans="3:24" ht="15.2" customHeight="1" x14ac:dyDescent="0.15">
      <c r="C123" s="16"/>
      <c r="D123" s="16"/>
      <c r="G123" s="16"/>
      <c r="H123" s="16"/>
      <c r="K123" s="16"/>
      <c r="L123" s="16"/>
      <c r="O123" s="16"/>
      <c r="P123" s="16"/>
      <c r="S123" s="16"/>
      <c r="T123" s="16"/>
      <c r="W123" s="16"/>
      <c r="X123" s="16"/>
    </row>
    <row r="124" spans="3:24" ht="15.2" customHeight="1" x14ac:dyDescent="0.15">
      <c r="C124" s="16"/>
      <c r="D124" s="16"/>
      <c r="G124" s="16"/>
      <c r="H124" s="16"/>
      <c r="K124" s="16"/>
      <c r="L124" s="16"/>
      <c r="O124" s="16"/>
      <c r="P124" s="16"/>
      <c r="S124" s="16"/>
      <c r="T124" s="16"/>
      <c r="W124" s="16"/>
      <c r="X124" s="16"/>
    </row>
    <row r="125" spans="3:24" ht="15.2" customHeight="1" x14ac:dyDescent="0.15">
      <c r="C125" s="16"/>
      <c r="D125" s="16"/>
      <c r="G125" s="16"/>
      <c r="H125" s="16"/>
      <c r="K125" s="16"/>
      <c r="L125" s="16"/>
      <c r="O125" s="16"/>
      <c r="P125" s="16"/>
      <c r="S125" s="16"/>
      <c r="T125" s="16"/>
      <c r="W125" s="16"/>
      <c r="X125" s="16"/>
    </row>
    <row r="126" spans="3:24" ht="15.2" customHeight="1" x14ac:dyDescent="0.15">
      <c r="C126" s="16"/>
      <c r="D126" s="16"/>
      <c r="G126" s="16"/>
      <c r="H126" s="16"/>
      <c r="K126" s="16"/>
      <c r="L126" s="16"/>
      <c r="O126" s="16"/>
      <c r="P126" s="16"/>
      <c r="S126" s="16"/>
      <c r="T126" s="16"/>
      <c r="W126" s="16"/>
      <c r="X126" s="16"/>
    </row>
    <row r="127" spans="3:24" ht="15.2" customHeight="1" x14ac:dyDescent="0.15">
      <c r="C127" s="16"/>
      <c r="D127" s="16"/>
      <c r="G127" s="16"/>
      <c r="H127" s="16"/>
      <c r="K127" s="16"/>
      <c r="L127" s="16"/>
      <c r="O127" s="16"/>
      <c r="P127" s="16"/>
      <c r="S127" s="16"/>
      <c r="T127" s="16"/>
      <c r="W127" s="16"/>
      <c r="X127" s="16"/>
    </row>
    <row r="128" spans="3:24" ht="15.2" customHeight="1" x14ac:dyDescent="0.15">
      <c r="C128" s="16"/>
      <c r="D128" s="16"/>
      <c r="G128" s="16"/>
      <c r="H128" s="16"/>
      <c r="K128" s="16"/>
      <c r="L128" s="16"/>
      <c r="O128" s="16"/>
      <c r="P128" s="16"/>
      <c r="S128" s="16"/>
      <c r="T128" s="16"/>
      <c r="W128" s="16"/>
      <c r="X128" s="16"/>
    </row>
    <row r="129" spans="3:24" ht="15.2" customHeight="1" x14ac:dyDescent="0.15">
      <c r="C129" s="16"/>
      <c r="D129" s="16"/>
      <c r="G129" s="16"/>
      <c r="H129" s="16"/>
      <c r="K129" s="16"/>
      <c r="L129" s="16"/>
      <c r="O129" s="16"/>
      <c r="P129" s="16"/>
      <c r="S129" s="16"/>
      <c r="T129" s="16"/>
      <c r="W129" s="16"/>
      <c r="X129" s="16"/>
    </row>
    <row r="130" spans="3:24" ht="15.2" customHeight="1" x14ac:dyDescent="0.15">
      <c r="C130" s="16"/>
      <c r="D130" s="16"/>
      <c r="G130" s="16"/>
      <c r="H130" s="16"/>
      <c r="K130" s="16"/>
      <c r="L130" s="16"/>
      <c r="O130" s="16"/>
      <c r="P130" s="16"/>
      <c r="S130" s="16"/>
      <c r="T130" s="16"/>
      <c r="W130" s="16"/>
      <c r="X130" s="16"/>
    </row>
    <row r="131" spans="3:24" ht="15.2" customHeight="1" x14ac:dyDescent="0.15">
      <c r="C131" s="16"/>
      <c r="D131" s="16"/>
      <c r="G131" s="16"/>
      <c r="H131" s="16"/>
      <c r="K131" s="16"/>
      <c r="L131" s="16"/>
      <c r="O131" s="16"/>
      <c r="P131" s="16"/>
      <c r="S131" s="16"/>
      <c r="T131" s="16"/>
      <c r="W131" s="16"/>
      <c r="X131" s="16"/>
    </row>
    <row r="132" spans="3:24" ht="15.2" customHeight="1" x14ac:dyDescent="0.15">
      <c r="C132" s="16"/>
      <c r="D132" s="16"/>
      <c r="G132" s="16"/>
      <c r="H132" s="16"/>
      <c r="K132" s="16"/>
      <c r="L132" s="16"/>
      <c r="O132" s="16"/>
      <c r="P132" s="16"/>
      <c r="S132" s="16"/>
      <c r="T132" s="16"/>
      <c r="W132" s="16"/>
      <c r="X132" s="16"/>
    </row>
    <row r="133" spans="3:24" ht="15.2" customHeight="1" x14ac:dyDescent="0.15">
      <c r="C133" s="16"/>
      <c r="D133" s="16"/>
      <c r="G133" s="16"/>
      <c r="H133" s="16"/>
      <c r="K133" s="16"/>
      <c r="L133" s="16"/>
      <c r="O133" s="16"/>
      <c r="P133" s="16"/>
      <c r="S133" s="16"/>
      <c r="T133" s="16"/>
      <c r="W133" s="16"/>
      <c r="X133" s="16"/>
    </row>
    <row r="134" spans="3:24" ht="15.2" customHeight="1" x14ac:dyDescent="0.15">
      <c r="C134" s="16"/>
      <c r="D134" s="16"/>
      <c r="G134" s="16"/>
      <c r="H134" s="16"/>
      <c r="K134" s="16"/>
      <c r="L134" s="16"/>
      <c r="O134" s="16"/>
      <c r="P134" s="16"/>
      <c r="S134" s="16"/>
      <c r="T134" s="16"/>
      <c r="W134" s="16"/>
      <c r="X134" s="16"/>
    </row>
    <row r="135" spans="3:24" ht="15.2" customHeight="1" x14ac:dyDescent="0.15">
      <c r="C135" s="16"/>
      <c r="D135" s="16"/>
      <c r="G135" s="16"/>
      <c r="H135" s="16"/>
      <c r="K135" s="16"/>
      <c r="L135" s="16"/>
      <c r="O135" s="16"/>
      <c r="P135" s="16"/>
      <c r="S135" s="16"/>
      <c r="T135" s="16"/>
      <c r="W135" s="16"/>
      <c r="X135" s="16"/>
    </row>
    <row r="136" spans="3:24" ht="15.2" customHeight="1" x14ac:dyDescent="0.15">
      <c r="C136" s="16"/>
      <c r="D136" s="16"/>
      <c r="G136" s="16"/>
      <c r="H136" s="16"/>
      <c r="K136" s="16"/>
      <c r="L136" s="16"/>
      <c r="O136" s="16"/>
      <c r="P136" s="16"/>
      <c r="S136" s="16"/>
      <c r="T136" s="16"/>
      <c r="W136" s="16"/>
      <c r="X136" s="16"/>
    </row>
    <row r="137" spans="3:24" ht="15.2" customHeight="1" x14ac:dyDescent="0.15">
      <c r="C137" s="16"/>
      <c r="D137" s="16"/>
      <c r="G137" s="16"/>
      <c r="H137" s="16"/>
      <c r="K137" s="16"/>
      <c r="L137" s="16"/>
      <c r="O137" s="16"/>
      <c r="P137" s="16"/>
      <c r="S137" s="16"/>
      <c r="T137" s="16"/>
      <c r="W137" s="16"/>
      <c r="X137" s="16"/>
    </row>
    <row r="138" spans="3:24" ht="15.2" customHeight="1" x14ac:dyDescent="0.15">
      <c r="C138" s="16"/>
      <c r="D138" s="16"/>
      <c r="G138" s="16"/>
      <c r="H138" s="16"/>
      <c r="K138" s="16"/>
      <c r="L138" s="16"/>
      <c r="O138" s="16"/>
      <c r="P138" s="16"/>
      <c r="S138" s="16"/>
      <c r="T138" s="16"/>
      <c r="W138" s="16"/>
      <c r="X138" s="16"/>
    </row>
    <row r="139" spans="3:24" ht="15.2" customHeight="1" x14ac:dyDescent="0.15">
      <c r="C139" s="16"/>
      <c r="D139" s="16"/>
      <c r="G139" s="16"/>
      <c r="H139" s="16"/>
      <c r="K139" s="16"/>
      <c r="L139" s="16"/>
      <c r="O139" s="16"/>
      <c r="P139" s="16"/>
      <c r="S139" s="16"/>
      <c r="T139" s="16"/>
      <c r="W139" s="16"/>
      <c r="X139" s="16"/>
    </row>
    <row r="140" spans="3:24" ht="15.2" customHeight="1" x14ac:dyDescent="0.15">
      <c r="C140" s="16"/>
      <c r="D140" s="16"/>
      <c r="G140" s="16"/>
      <c r="H140" s="16"/>
      <c r="K140" s="16"/>
      <c r="L140" s="16"/>
      <c r="O140" s="16"/>
      <c r="P140" s="16"/>
      <c r="S140" s="16"/>
      <c r="T140" s="16"/>
      <c r="W140" s="16"/>
      <c r="X140" s="16"/>
    </row>
    <row r="141" spans="3:24" ht="15.2" customHeight="1" x14ac:dyDescent="0.15">
      <c r="C141" s="16"/>
      <c r="D141" s="16"/>
      <c r="G141" s="16"/>
      <c r="H141" s="16"/>
      <c r="K141" s="16"/>
      <c r="L141" s="16"/>
      <c r="O141" s="16"/>
      <c r="P141" s="16"/>
      <c r="S141" s="16"/>
      <c r="T141" s="16"/>
      <c r="W141" s="16"/>
      <c r="X141" s="16"/>
    </row>
    <row r="142" spans="3:24" ht="15.2" customHeight="1" x14ac:dyDescent="0.15">
      <c r="C142" s="16"/>
      <c r="D142" s="16"/>
      <c r="G142" s="16"/>
      <c r="H142" s="16"/>
      <c r="K142" s="16"/>
      <c r="L142" s="16"/>
      <c r="O142" s="16"/>
      <c r="P142" s="16"/>
      <c r="S142" s="16"/>
      <c r="T142" s="16"/>
      <c r="W142" s="16"/>
      <c r="X142" s="16"/>
    </row>
    <row r="143" spans="3:24" ht="15.2" customHeight="1" x14ac:dyDescent="0.15">
      <c r="C143" s="16"/>
      <c r="D143" s="16"/>
      <c r="G143" s="16"/>
      <c r="H143" s="16"/>
      <c r="K143" s="16"/>
      <c r="L143" s="16"/>
      <c r="O143" s="16"/>
      <c r="P143" s="16"/>
      <c r="S143" s="16"/>
      <c r="T143" s="16"/>
      <c r="W143" s="16"/>
      <c r="X143" s="16"/>
    </row>
    <row r="144" spans="3:24" ht="15.2" customHeight="1" x14ac:dyDescent="0.15">
      <c r="C144" s="16"/>
      <c r="D144" s="16"/>
      <c r="G144" s="16"/>
      <c r="H144" s="16"/>
      <c r="K144" s="16"/>
      <c r="L144" s="16"/>
      <c r="O144" s="16"/>
      <c r="P144" s="16"/>
      <c r="S144" s="16"/>
      <c r="T144" s="16"/>
      <c r="W144" s="16"/>
      <c r="X144" s="16"/>
    </row>
    <row r="145" spans="3:24" ht="15.2" customHeight="1" x14ac:dyDescent="0.15">
      <c r="C145" s="16"/>
      <c r="D145" s="16"/>
      <c r="G145" s="16"/>
      <c r="H145" s="16"/>
      <c r="K145" s="16"/>
      <c r="L145" s="16"/>
      <c r="O145" s="16"/>
      <c r="P145" s="16"/>
      <c r="S145" s="16"/>
      <c r="T145" s="16"/>
      <c r="W145" s="16"/>
      <c r="X145" s="16"/>
    </row>
    <row r="146" spans="3:24" ht="15.2" customHeight="1" x14ac:dyDescent="0.15">
      <c r="C146" s="16"/>
      <c r="D146" s="16"/>
      <c r="G146" s="16"/>
      <c r="H146" s="16"/>
      <c r="K146" s="16"/>
      <c r="L146" s="16"/>
      <c r="O146" s="16"/>
      <c r="P146" s="16"/>
      <c r="S146" s="16"/>
      <c r="T146" s="16"/>
      <c r="W146" s="16"/>
      <c r="X146" s="16"/>
    </row>
    <row r="147" spans="3:24" ht="15.2" customHeight="1" x14ac:dyDescent="0.15">
      <c r="C147" s="16"/>
      <c r="D147" s="16"/>
      <c r="G147" s="16"/>
      <c r="H147" s="16"/>
      <c r="K147" s="16"/>
      <c r="L147" s="16"/>
      <c r="O147" s="16"/>
      <c r="P147" s="16"/>
      <c r="S147" s="16"/>
      <c r="T147" s="16"/>
      <c r="W147" s="16"/>
      <c r="X147" s="16"/>
    </row>
    <row r="148" spans="3:24" ht="15.2" customHeight="1" x14ac:dyDescent="0.15">
      <c r="C148" s="16"/>
      <c r="D148" s="16"/>
      <c r="G148" s="16"/>
      <c r="H148" s="16"/>
      <c r="K148" s="16"/>
      <c r="L148" s="16"/>
      <c r="O148" s="16"/>
      <c r="P148" s="16"/>
      <c r="S148" s="16"/>
      <c r="T148" s="16"/>
      <c r="W148" s="16"/>
      <c r="X148" s="16"/>
    </row>
    <row r="149" spans="3:24" ht="15.2" customHeight="1" x14ac:dyDescent="0.15">
      <c r="C149" s="16"/>
      <c r="D149" s="16"/>
      <c r="G149" s="16"/>
      <c r="H149" s="16"/>
      <c r="K149" s="16"/>
      <c r="L149" s="16"/>
      <c r="O149" s="16"/>
      <c r="P149" s="16"/>
      <c r="S149" s="16"/>
      <c r="T149" s="16"/>
      <c r="W149" s="16"/>
      <c r="X149" s="16"/>
    </row>
    <row r="150" spans="3:24" ht="15.2" customHeight="1" x14ac:dyDescent="0.15">
      <c r="C150" s="16"/>
      <c r="D150" s="16"/>
      <c r="G150" s="16"/>
      <c r="H150" s="16"/>
      <c r="K150" s="16"/>
      <c r="L150" s="16"/>
      <c r="O150" s="16"/>
      <c r="P150" s="16"/>
      <c r="S150" s="16"/>
      <c r="T150" s="16"/>
      <c r="W150" s="16"/>
      <c r="X150" s="16"/>
    </row>
    <row r="151" spans="3:24" ht="15.2" customHeight="1" x14ac:dyDescent="0.15">
      <c r="C151" s="16"/>
      <c r="D151" s="16"/>
      <c r="G151" s="16"/>
      <c r="H151" s="16"/>
      <c r="K151" s="16"/>
      <c r="L151" s="16"/>
      <c r="O151" s="16"/>
      <c r="P151" s="16"/>
      <c r="S151" s="16"/>
      <c r="T151" s="16"/>
      <c r="W151" s="16"/>
      <c r="X151" s="16"/>
    </row>
    <row r="152" spans="3:24" ht="15.2" customHeight="1" x14ac:dyDescent="0.15">
      <c r="C152" s="16"/>
      <c r="D152" s="16"/>
      <c r="G152" s="16"/>
      <c r="H152" s="16"/>
      <c r="K152" s="16"/>
      <c r="L152" s="16"/>
      <c r="O152" s="16"/>
      <c r="P152" s="16"/>
      <c r="S152" s="16"/>
      <c r="T152" s="16"/>
      <c r="W152" s="16"/>
      <c r="X152" s="16"/>
    </row>
    <row r="153" spans="3:24" ht="15.2" customHeight="1" x14ac:dyDescent="0.15">
      <c r="C153" s="16"/>
      <c r="D153" s="16"/>
      <c r="G153" s="16"/>
      <c r="H153" s="16"/>
      <c r="K153" s="16"/>
      <c r="L153" s="16"/>
      <c r="O153" s="16"/>
      <c r="P153" s="16"/>
      <c r="S153" s="16"/>
      <c r="T153" s="16"/>
      <c r="W153" s="16"/>
      <c r="X153" s="16"/>
    </row>
    <row r="154" spans="3:24" ht="15.2" customHeight="1" x14ac:dyDescent="0.15">
      <c r="C154" s="16"/>
      <c r="D154" s="16"/>
      <c r="G154" s="16"/>
      <c r="H154" s="16"/>
      <c r="K154" s="16"/>
      <c r="L154" s="16"/>
      <c r="O154" s="16"/>
      <c r="P154" s="16"/>
      <c r="S154" s="16"/>
      <c r="T154" s="16"/>
      <c r="W154" s="16"/>
      <c r="X154" s="16"/>
    </row>
    <row r="155" spans="3:24" ht="15.2" customHeight="1" x14ac:dyDescent="0.15">
      <c r="C155" s="16"/>
      <c r="D155" s="16"/>
      <c r="G155" s="16"/>
      <c r="H155" s="16"/>
      <c r="K155" s="16"/>
      <c r="L155" s="16"/>
      <c r="O155" s="16"/>
      <c r="P155" s="16"/>
      <c r="S155" s="16"/>
      <c r="T155" s="16"/>
      <c r="W155" s="16"/>
      <c r="X155" s="16"/>
    </row>
    <row r="156" spans="3:24" ht="15.2" customHeight="1" x14ac:dyDescent="0.15">
      <c r="C156" s="16"/>
      <c r="D156" s="16"/>
      <c r="G156" s="16"/>
      <c r="H156" s="16"/>
      <c r="K156" s="16"/>
      <c r="L156" s="16"/>
      <c r="O156" s="16"/>
      <c r="P156" s="16"/>
      <c r="S156" s="16"/>
      <c r="T156" s="16"/>
      <c r="W156" s="16"/>
      <c r="X156" s="16"/>
    </row>
    <row r="157" spans="3:24" ht="15.2" customHeight="1" x14ac:dyDescent="0.15">
      <c r="C157" s="16"/>
      <c r="D157" s="16"/>
      <c r="G157" s="16"/>
      <c r="H157" s="16"/>
      <c r="K157" s="16"/>
      <c r="L157" s="16"/>
      <c r="O157" s="16"/>
      <c r="P157" s="16"/>
      <c r="S157" s="16"/>
      <c r="T157" s="16"/>
      <c r="W157" s="16"/>
      <c r="X157" s="16"/>
    </row>
    <row r="158" spans="3:24" ht="15.2" customHeight="1" x14ac:dyDescent="0.15">
      <c r="C158" s="16"/>
      <c r="D158" s="16"/>
      <c r="G158" s="16"/>
      <c r="H158" s="16"/>
      <c r="K158" s="16"/>
      <c r="L158" s="16"/>
      <c r="O158" s="16"/>
      <c r="P158" s="16"/>
      <c r="S158" s="16"/>
      <c r="T158" s="16"/>
      <c r="W158" s="16"/>
      <c r="X158" s="16"/>
    </row>
    <row r="159" spans="3:24" ht="15.2" customHeight="1" x14ac:dyDescent="0.15">
      <c r="C159" s="16"/>
      <c r="D159" s="16"/>
      <c r="G159" s="16"/>
      <c r="H159" s="16"/>
      <c r="K159" s="16"/>
      <c r="L159" s="16"/>
      <c r="O159" s="16"/>
      <c r="P159" s="16"/>
      <c r="S159" s="16"/>
      <c r="T159" s="16"/>
      <c r="W159" s="16"/>
      <c r="X159" s="16"/>
    </row>
    <row r="160" spans="3:24" ht="15.2" customHeight="1" x14ac:dyDescent="0.15">
      <c r="C160" s="16"/>
      <c r="D160" s="16"/>
      <c r="G160" s="16"/>
      <c r="H160" s="16"/>
      <c r="K160" s="16"/>
      <c r="L160" s="16"/>
      <c r="O160" s="16"/>
      <c r="P160" s="16"/>
      <c r="S160" s="16"/>
      <c r="T160" s="16"/>
      <c r="W160" s="16"/>
      <c r="X160" s="16"/>
    </row>
    <row r="161" spans="3:24" ht="15.2" customHeight="1" x14ac:dyDescent="0.15">
      <c r="C161" s="16"/>
      <c r="D161" s="16"/>
      <c r="G161" s="16"/>
      <c r="H161" s="16"/>
      <c r="K161" s="16"/>
      <c r="L161" s="16"/>
      <c r="O161" s="16"/>
      <c r="P161" s="16"/>
      <c r="S161" s="16"/>
      <c r="T161" s="16"/>
      <c r="W161" s="16"/>
      <c r="X161" s="16"/>
    </row>
    <row r="162" spans="3:24" ht="15.2" customHeight="1" x14ac:dyDescent="0.15">
      <c r="C162" s="16"/>
      <c r="D162" s="16"/>
      <c r="G162" s="16"/>
      <c r="H162" s="16"/>
      <c r="K162" s="16"/>
      <c r="L162" s="16"/>
      <c r="O162" s="16"/>
      <c r="P162" s="16"/>
      <c r="S162" s="16"/>
      <c r="T162" s="16"/>
      <c r="W162" s="16"/>
      <c r="X162" s="16"/>
    </row>
    <row r="163" spans="3:24" ht="15.2" customHeight="1" x14ac:dyDescent="0.15">
      <c r="C163" s="16"/>
      <c r="D163" s="16"/>
      <c r="G163" s="16"/>
      <c r="H163" s="16"/>
      <c r="K163" s="16"/>
      <c r="L163" s="16"/>
      <c r="O163" s="16"/>
      <c r="P163" s="16"/>
      <c r="S163" s="16"/>
      <c r="T163" s="16"/>
      <c r="W163" s="16"/>
      <c r="X163" s="16"/>
    </row>
    <row r="164" spans="3:24" ht="15.2" customHeight="1" x14ac:dyDescent="0.15">
      <c r="C164" s="16"/>
      <c r="D164" s="16"/>
      <c r="G164" s="16"/>
      <c r="H164" s="16"/>
      <c r="K164" s="16"/>
      <c r="L164" s="16"/>
      <c r="O164" s="16"/>
      <c r="P164" s="16"/>
      <c r="S164" s="16"/>
      <c r="T164" s="16"/>
      <c r="W164" s="16"/>
      <c r="X164" s="16"/>
    </row>
    <row r="165" spans="3:24" ht="15.2" customHeight="1" x14ac:dyDescent="0.15">
      <c r="C165" s="16"/>
      <c r="D165" s="16"/>
      <c r="G165" s="16"/>
      <c r="H165" s="16"/>
      <c r="K165" s="16"/>
      <c r="L165" s="16"/>
      <c r="O165" s="16"/>
      <c r="P165" s="16"/>
      <c r="S165" s="16"/>
      <c r="T165" s="16"/>
      <c r="W165" s="16"/>
      <c r="X165" s="16"/>
    </row>
    <row r="166" spans="3:24" ht="15.2" customHeight="1" x14ac:dyDescent="0.15">
      <c r="C166" s="16"/>
      <c r="D166" s="16"/>
      <c r="G166" s="16"/>
      <c r="H166" s="16"/>
      <c r="K166" s="16"/>
      <c r="L166" s="16"/>
      <c r="O166" s="16"/>
      <c r="P166" s="16"/>
      <c r="S166" s="16"/>
      <c r="T166" s="16"/>
      <c r="W166" s="16"/>
      <c r="X166" s="16"/>
    </row>
    <row r="167" spans="3:24" ht="15.2" customHeight="1" x14ac:dyDescent="0.15">
      <c r="C167" s="16"/>
      <c r="D167" s="16"/>
      <c r="G167" s="16"/>
      <c r="H167" s="16"/>
      <c r="K167" s="16"/>
      <c r="L167" s="16"/>
      <c r="O167" s="16"/>
      <c r="P167" s="16"/>
      <c r="S167" s="16"/>
      <c r="T167" s="16"/>
      <c r="W167" s="16"/>
      <c r="X167" s="16"/>
    </row>
    <row r="168" spans="3:24" ht="15.2" customHeight="1" x14ac:dyDescent="0.15">
      <c r="C168" s="16"/>
      <c r="D168" s="16"/>
      <c r="G168" s="16"/>
      <c r="H168" s="16"/>
      <c r="K168" s="16"/>
      <c r="L168" s="16"/>
      <c r="O168" s="16"/>
      <c r="P168" s="16"/>
      <c r="S168" s="16"/>
      <c r="T168" s="16"/>
      <c r="W168" s="16"/>
      <c r="X168" s="16"/>
    </row>
    <row r="169" spans="3:24" ht="15.2" customHeight="1" x14ac:dyDescent="0.15">
      <c r="C169" s="16"/>
      <c r="D169" s="16"/>
      <c r="G169" s="16"/>
      <c r="H169" s="16"/>
      <c r="K169" s="16"/>
      <c r="L169" s="16"/>
      <c r="O169" s="16"/>
      <c r="P169" s="16"/>
      <c r="S169" s="16"/>
      <c r="T169" s="16"/>
      <c r="W169" s="16"/>
      <c r="X169" s="16"/>
    </row>
    <row r="170" spans="3:24" ht="15.2" customHeight="1" x14ac:dyDescent="0.15">
      <c r="C170" s="16"/>
      <c r="D170" s="16"/>
      <c r="G170" s="16"/>
      <c r="H170" s="16"/>
      <c r="K170" s="16"/>
      <c r="L170" s="16"/>
      <c r="O170" s="16"/>
      <c r="P170" s="16"/>
      <c r="S170" s="16"/>
      <c r="T170" s="16"/>
      <c r="W170" s="16"/>
      <c r="X170" s="16"/>
    </row>
    <row r="171" spans="3:24" ht="15.2" customHeight="1" x14ac:dyDescent="0.15">
      <c r="C171" s="16"/>
      <c r="D171" s="16"/>
      <c r="G171" s="16"/>
      <c r="H171" s="16"/>
      <c r="K171" s="16"/>
      <c r="L171" s="16"/>
      <c r="O171" s="16"/>
      <c r="P171" s="16"/>
      <c r="S171" s="16"/>
      <c r="T171" s="16"/>
      <c r="W171" s="16"/>
      <c r="X171" s="16"/>
    </row>
    <row r="172" spans="3:24" ht="15.2" customHeight="1" x14ac:dyDescent="0.15">
      <c r="C172" s="16"/>
      <c r="D172" s="16"/>
      <c r="G172" s="16"/>
      <c r="H172" s="16"/>
      <c r="K172" s="16"/>
      <c r="L172" s="16"/>
      <c r="O172" s="16"/>
      <c r="P172" s="16"/>
      <c r="S172" s="16"/>
      <c r="T172" s="16"/>
      <c r="W172" s="16"/>
      <c r="X172" s="16"/>
    </row>
    <row r="173" spans="3:24" ht="15.2" customHeight="1" x14ac:dyDescent="0.15">
      <c r="C173" s="16"/>
      <c r="D173" s="16"/>
      <c r="G173" s="16"/>
      <c r="H173" s="16"/>
      <c r="K173" s="16"/>
      <c r="L173" s="16"/>
      <c r="O173" s="16"/>
      <c r="P173" s="16"/>
      <c r="S173" s="16"/>
      <c r="T173" s="16"/>
      <c r="W173" s="16"/>
      <c r="X173" s="16"/>
    </row>
    <row r="174" spans="3:24" ht="15.2" customHeight="1" x14ac:dyDescent="0.15">
      <c r="C174" s="16"/>
      <c r="D174" s="16"/>
      <c r="G174" s="16"/>
      <c r="H174" s="16"/>
      <c r="K174" s="16"/>
      <c r="L174" s="16"/>
      <c r="O174" s="16"/>
      <c r="P174" s="16"/>
      <c r="S174" s="16"/>
      <c r="T174" s="16"/>
      <c r="W174" s="16"/>
      <c r="X174" s="16"/>
    </row>
    <row r="175" spans="3:24" ht="15.2" customHeight="1" x14ac:dyDescent="0.15">
      <c r="C175" s="16"/>
      <c r="D175" s="16"/>
      <c r="G175" s="16"/>
      <c r="H175" s="16"/>
      <c r="K175" s="16"/>
      <c r="L175" s="16"/>
      <c r="O175" s="16"/>
      <c r="P175" s="16"/>
      <c r="S175" s="16"/>
      <c r="T175" s="16"/>
      <c r="W175" s="16"/>
      <c r="X175" s="16"/>
    </row>
    <row r="176" spans="3:24" ht="15.2" customHeight="1" x14ac:dyDescent="0.15">
      <c r="C176" s="16"/>
      <c r="D176" s="16"/>
      <c r="G176" s="16"/>
      <c r="H176" s="16"/>
      <c r="K176" s="16"/>
      <c r="L176" s="16"/>
      <c r="O176" s="16"/>
      <c r="P176" s="16"/>
      <c r="S176" s="16"/>
      <c r="T176" s="16"/>
      <c r="W176" s="16"/>
      <c r="X176" s="16"/>
    </row>
    <row r="177" spans="3:24" ht="15.2" customHeight="1" x14ac:dyDescent="0.15">
      <c r="C177" s="16"/>
      <c r="D177" s="16"/>
      <c r="G177" s="16"/>
      <c r="H177" s="16"/>
      <c r="K177" s="16"/>
      <c r="L177" s="16"/>
      <c r="O177" s="16"/>
      <c r="P177" s="16"/>
      <c r="S177" s="16"/>
      <c r="T177" s="16"/>
      <c r="W177" s="16"/>
      <c r="X177" s="16"/>
    </row>
    <row r="178" spans="3:24" ht="15.2" customHeight="1" x14ac:dyDescent="0.15">
      <c r="C178" s="16"/>
      <c r="D178" s="16"/>
      <c r="G178" s="16"/>
      <c r="H178" s="16"/>
      <c r="K178" s="16"/>
      <c r="L178" s="16"/>
      <c r="O178" s="16"/>
      <c r="P178" s="16"/>
      <c r="S178" s="16"/>
      <c r="T178" s="16"/>
      <c r="W178" s="16"/>
      <c r="X178" s="16"/>
    </row>
    <row r="179" spans="3:24" ht="15.2" customHeight="1" x14ac:dyDescent="0.15">
      <c r="C179" s="16"/>
      <c r="D179" s="16"/>
      <c r="G179" s="16"/>
      <c r="H179" s="16"/>
      <c r="K179" s="16"/>
      <c r="L179" s="16"/>
      <c r="O179" s="16"/>
      <c r="P179" s="16"/>
      <c r="S179" s="16"/>
      <c r="T179" s="16"/>
      <c r="W179" s="16"/>
      <c r="X179" s="16"/>
    </row>
    <row r="180" spans="3:24" ht="15.2" customHeight="1" x14ac:dyDescent="0.15">
      <c r="C180" s="16"/>
      <c r="D180" s="16"/>
      <c r="G180" s="16"/>
      <c r="H180" s="16"/>
      <c r="K180" s="16"/>
      <c r="L180" s="16"/>
      <c r="O180" s="16"/>
      <c r="P180" s="16"/>
      <c r="S180" s="16"/>
      <c r="T180" s="16"/>
      <c r="W180" s="16"/>
      <c r="X180" s="16"/>
    </row>
    <row r="181" spans="3:24" ht="15.2" customHeight="1" x14ac:dyDescent="0.15">
      <c r="C181" s="16"/>
      <c r="D181" s="16"/>
      <c r="G181" s="16"/>
      <c r="H181" s="16"/>
      <c r="K181" s="16"/>
      <c r="L181" s="16"/>
      <c r="O181" s="16"/>
      <c r="P181" s="16"/>
      <c r="S181" s="16"/>
      <c r="T181" s="16"/>
      <c r="W181" s="16"/>
      <c r="X181" s="16"/>
    </row>
    <row r="182" spans="3:24" ht="15.2" customHeight="1" x14ac:dyDescent="0.15">
      <c r="C182" s="16"/>
      <c r="D182" s="16"/>
      <c r="G182" s="16"/>
      <c r="H182" s="16"/>
      <c r="K182" s="16"/>
      <c r="L182" s="16"/>
      <c r="O182" s="16"/>
      <c r="P182" s="16"/>
      <c r="S182" s="16"/>
      <c r="T182" s="16"/>
      <c r="W182" s="16"/>
      <c r="X182" s="16"/>
    </row>
    <row r="183" spans="3:24" ht="15.2" customHeight="1" x14ac:dyDescent="0.15">
      <c r="C183" s="16"/>
      <c r="D183" s="16"/>
      <c r="G183" s="16"/>
      <c r="H183" s="16"/>
      <c r="K183" s="16"/>
      <c r="L183" s="16"/>
      <c r="O183" s="16"/>
      <c r="P183" s="16"/>
      <c r="S183" s="16"/>
      <c r="T183" s="16"/>
      <c r="W183" s="16"/>
      <c r="X183" s="16"/>
    </row>
    <row r="184" spans="3:24" ht="15.2" customHeight="1" x14ac:dyDescent="0.15">
      <c r="C184" s="16"/>
      <c r="D184" s="16"/>
      <c r="G184" s="16"/>
      <c r="H184" s="16"/>
      <c r="K184" s="16"/>
      <c r="L184" s="16"/>
      <c r="O184" s="16"/>
      <c r="P184" s="16"/>
      <c r="S184" s="16"/>
      <c r="T184" s="16"/>
      <c r="W184" s="16"/>
      <c r="X184" s="16"/>
    </row>
    <row r="185" spans="3:24" ht="15.2" customHeight="1" x14ac:dyDescent="0.15">
      <c r="C185" s="16"/>
      <c r="D185" s="16"/>
      <c r="G185" s="16"/>
      <c r="H185" s="16"/>
      <c r="K185" s="16"/>
      <c r="L185" s="16"/>
      <c r="O185" s="16"/>
      <c r="P185" s="16"/>
      <c r="S185" s="16"/>
      <c r="T185" s="16"/>
      <c r="W185" s="16"/>
      <c r="X185" s="16"/>
    </row>
    <row r="186" spans="3:24" ht="15.2" customHeight="1" x14ac:dyDescent="0.15">
      <c r="C186" s="16"/>
      <c r="D186" s="16"/>
      <c r="G186" s="16"/>
      <c r="H186" s="16"/>
      <c r="K186" s="16"/>
      <c r="L186" s="16"/>
      <c r="O186" s="16"/>
      <c r="P186" s="16"/>
      <c r="S186" s="16"/>
      <c r="T186" s="16"/>
      <c r="W186" s="16"/>
      <c r="X186" s="16"/>
    </row>
    <row r="187" spans="3:24" ht="15.2" customHeight="1" x14ac:dyDescent="0.15">
      <c r="C187" s="16"/>
      <c r="D187" s="16"/>
      <c r="G187" s="16"/>
      <c r="H187" s="16"/>
      <c r="K187" s="16"/>
      <c r="L187" s="16"/>
      <c r="O187" s="16"/>
      <c r="P187" s="16"/>
      <c r="S187" s="16"/>
      <c r="T187" s="16"/>
      <c r="W187" s="16"/>
      <c r="X187" s="16"/>
    </row>
    <row r="188" spans="3:24" ht="15.2" customHeight="1" x14ac:dyDescent="0.15">
      <c r="C188" s="16"/>
      <c r="D188" s="16"/>
      <c r="G188" s="16"/>
      <c r="H188" s="16"/>
      <c r="K188" s="16"/>
      <c r="L188" s="16"/>
      <c r="O188" s="16"/>
      <c r="P188" s="16"/>
      <c r="S188" s="16"/>
      <c r="T188" s="16"/>
      <c r="W188" s="16"/>
      <c r="X188" s="16"/>
    </row>
    <row r="189" spans="3:24" ht="15.2" customHeight="1" x14ac:dyDescent="0.15">
      <c r="C189" s="16"/>
      <c r="D189" s="16"/>
      <c r="G189" s="16"/>
      <c r="H189" s="16"/>
      <c r="K189" s="16"/>
      <c r="L189" s="16"/>
      <c r="O189" s="16"/>
      <c r="P189" s="16"/>
      <c r="S189" s="16"/>
      <c r="T189" s="16"/>
      <c r="W189" s="16"/>
      <c r="X189" s="16"/>
    </row>
    <row r="190" spans="3:24" ht="15.2" customHeight="1" x14ac:dyDescent="0.15">
      <c r="C190" s="16"/>
      <c r="D190" s="16"/>
      <c r="G190" s="16"/>
      <c r="H190" s="16"/>
      <c r="K190" s="16"/>
      <c r="L190" s="16"/>
      <c r="O190" s="16"/>
      <c r="P190" s="16"/>
      <c r="S190" s="16"/>
      <c r="T190" s="16"/>
      <c r="W190" s="16"/>
      <c r="X190" s="16"/>
    </row>
    <row r="191" spans="3:24" ht="15.2" customHeight="1" x14ac:dyDescent="0.15">
      <c r="C191" s="16"/>
      <c r="D191" s="16"/>
      <c r="G191" s="16"/>
      <c r="H191" s="16"/>
      <c r="K191" s="16"/>
      <c r="L191" s="16"/>
      <c r="O191" s="16"/>
      <c r="P191" s="16"/>
      <c r="S191" s="16"/>
      <c r="T191" s="16"/>
      <c r="W191" s="16"/>
      <c r="X191" s="16"/>
    </row>
    <row r="192" spans="3:24" ht="15.2" customHeight="1" x14ac:dyDescent="0.15">
      <c r="C192" s="16"/>
      <c r="D192" s="16"/>
      <c r="G192" s="16"/>
      <c r="H192" s="16"/>
      <c r="K192" s="16"/>
      <c r="L192" s="16"/>
      <c r="O192" s="16"/>
      <c r="P192" s="16"/>
      <c r="S192" s="16"/>
      <c r="T192" s="16"/>
      <c r="W192" s="16"/>
      <c r="X192" s="16"/>
    </row>
    <row r="193" spans="3:24" ht="15.2" customHeight="1" x14ac:dyDescent="0.15">
      <c r="C193" s="16"/>
      <c r="D193" s="16"/>
      <c r="G193" s="16"/>
      <c r="H193" s="16"/>
      <c r="K193" s="16"/>
      <c r="L193" s="16"/>
      <c r="O193" s="16"/>
      <c r="P193" s="16"/>
      <c r="S193" s="16"/>
      <c r="T193" s="16"/>
      <c r="W193" s="16"/>
      <c r="X193" s="16"/>
    </row>
    <row r="194" spans="3:24" ht="15.2" customHeight="1" x14ac:dyDescent="0.15">
      <c r="C194" s="16"/>
      <c r="D194" s="16"/>
      <c r="G194" s="16"/>
      <c r="H194" s="16"/>
      <c r="K194" s="16"/>
      <c r="L194" s="16"/>
      <c r="O194" s="16"/>
      <c r="P194" s="16"/>
      <c r="S194" s="16"/>
      <c r="T194" s="16"/>
      <c r="W194" s="16"/>
      <c r="X194" s="16"/>
    </row>
    <row r="195" spans="3:24" ht="15.2" customHeight="1" x14ac:dyDescent="0.15">
      <c r="C195" s="16"/>
      <c r="D195" s="16"/>
      <c r="G195" s="16"/>
      <c r="H195" s="16"/>
      <c r="K195" s="16"/>
      <c r="L195" s="16"/>
      <c r="O195" s="16"/>
      <c r="P195" s="16"/>
      <c r="S195" s="16"/>
      <c r="T195" s="16"/>
      <c r="W195" s="16"/>
      <c r="X195" s="16"/>
    </row>
    <row r="196" spans="3:24" ht="15.2" customHeight="1" x14ac:dyDescent="0.15">
      <c r="C196" s="16"/>
      <c r="D196" s="16"/>
      <c r="G196" s="16"/>
      <c r="H196" s="16"/>
      <c r="K196" s="16"/>
      <c r="L196" s="16"/>
      <c r="O196" s="16"/>
      <c r="P196" s="16"/>
      <c r="S196" s="16"/>
      <c r="T196" s="16"/>
      <c r="W196" s="16"/>
      <c r="X196" s="16"/>
    </row>
    <row r="197" spans="3:24" ht="15.2" customHeight="1" x14ac:dyDescent="0.15">
      <c r="C197" s="16"/>
      <c r="D197" s="16"/>
      <c r="G197" s="16"/>
      <c r="H197" s="16"/>
      <c r="K197" s="16"/>
      <c r="L197" s="16"/>
      <c r="O197" s="16"/>
      <c r="P197" s="16"/>
      <c r="S197" s="16"/>
      <c r="T197" s="16"/>
      <c r="W197" s="16"/>
      <c r="X197" s="16"/>
    </row>
    <row r="198" spans="3:24" ht="15.2" customHeight="1" x14ac:dyDescent="0.15">
      <c r="C198" s="16"/>
      <c r="D198" s="16"/>
      <c r="G198" s="16"/>
      <c r="H198" s="16"/>
      <c r="K198" s="16"/>
      <c r="L198" s="16"/>
      <c r="O198" s="16"/>
      <c r="P198" s="16"/>
      <c r="S198" s="16"/>
      <c r="T198" s="16"/>
      <c r="W198" s="16"/>
      <c r="X198" s="16"/>
    </row>
    <row r="199" spans="3:24" ht="15.2" customHeight="1" x14ac:dyDescent="0.15">
      <c r="C199" s="16"/>
      <c r="D199" s="16"/>
      <c r="G199" s="16"/>
      <c r="H199" s="16"/>
      <c r="K199" s="16"/>
      <c r="L199" s="16"/>
      <c r="O199" s="16"/>
      <c r="P199" s="16"/>
      <c r="S199" s="16"/>
      <c r="T199" s="16"/>
      <c r="W199" s="16"/>
      <c r="X199" s="16"/>
    </row>
    <row r="200" spans="3:24" ht="15.2" customHeight="1" x14ac:dyDescent="0.15">
      <c r="C200" s="16"/>
      <c r="D200" s="16"/>
      <c r="G200" s="16"/>
      <c r="H200" s="16"/>
      <c r="K200" s="16"/>
      <c r="L200" s="16"/>
      <c r="O200" s="16"/>
      <c r="P200" s="16"/>
      <c r="S200" s="16"/>
      <c r="T200" s="16"/>
      <c r="W200" s="16"/>
      <c r="X200" s="16"/>
    </row>
    <row r="201" spans="3:24" ht="15.2" customHeight="1" x14ac:dyDescent="0.15">
      <c r="C201" s="16"/>
      <c r="D201" s="16"/>
      <c r="G201" s="16"/>
      <c r="H201" s="16"/>
      <c r="K201" s="16"/>
      <c r="L201" s="16"/>
      <c r="O201" s="16"/>
      <c r="P201" s="16"/>
      <c r="S201" s="16"/>
      <c r="T201" s="16"/>
      <c r="W201" s="16"/>
      <c r="X201" s="16"/>
    </row>
    <row r="202" spans="3:24" ht="15.2" customHeight="1" x14ac:dyDescent="0.15">
      <c r="C202" s="16"/>
      <c r="D202" s="16"/>
      <c r="G202" s="16"/>
      <c r="H202" s="16"/>
      <c r="K202" s="16"/>
      <c r="L202" s="16"/>
      <c r="O202" s="16"/>
      <c r="P202" s="16"/>
      <c r="S202" s="16"/>
      <c r="T202" s="16"/>
      <c r="W202" s="16"/>
      <c r="X202" s="16"/>
    </row>
    <row r="203" spans="3:24" ht="15.2" customHeight="1" x14ac:dyDescent="0.15">
      <c r="C203" s="16"/>
      <c r="D203" s="16"/>
      <c r="G203" s="16"/>
      <c r="H203" s="16"/>
      <c r="K203" s="16"/>
      <c r="L203" s="16"/>
      <c r="O203" s="16"/>
      <c r="P203" s="16"/>
      <c r="S203" s="16"/>
      <c r="T203" s="16"/>
      <c r="W203" s="16"/>
      <c r="X203" s="16"/>
    </row>
    <row r="204" spans="3:24" ht="15.2" customHeight="1" x14ac:dyDescent="0.15">
      <c r="C204" s="16"/>
      <c r="D204" s="16"/>
      <c r="G204" s="16"/>
      <c r="H204" s="16"/>
      <c r="K204" s="16"/>
      <c r="L204" s="16"/>
      <c r="O204" s="16"/>
      <c r="P204" s="16"/>
      <c r="S204" s="16"/>
      <c r="T204" s="16"/>
      <c r="W204" s="16"/>
      <c r="X204" s="16"/>
    </row>
    <row r="205" spans="3:24" ht="15.2" customHeight="1" x14ac:dyDescent="0.15">
      <c r="C205" s="16"/>
      <c r="D205" s="16"/>
      <c r="G205" s="16"/>
      <c r="H205" s="16"/>
      <c r="K205" s="16"/>
      <c r="L205" s="16"/>
      <c r="O205" s="16"/>
      <c r="P205" s="16"/>
      <c r="S205" s="16"/>
      <c r="T205" s="16"/>
      <c r="W205" s="16"/>
      <c r="X205" s="16"/>
    </row>
    <row r="206" spans="3:24" ht="15.2" customHeight="1" x14ac:dyDescent="0.15">
      <c r="C206" s="16"/>
      <c r="D206" s="16"/>
      <c r="G206" s="16"/>
      <c r="H206" s="16"/>
      <c r="K206" s="16"/>
      <c r="L206" s="16"/>
      <c r="O206" s="16"/>
      <c r="P206" s="16"/>
      <c r="S206" s="16"/>
      <c r="T206" s="16"/>
      <c r="W206" s="16"/>
      <c r="X206" s="16"/>
    </row>
    <row r="207" spans="3:24" ht="15.2" customHeight="1" x14ac:dyDescent="0.15">
      <c r="C207" s="16"/>
      <c r="D207" s="16"/>
      <c r="G207" s="16"/>
      <c r="H207" s="16"/>
      <c r="K207" s="16"/>
      <c r="L207" s="16"/>
      <c r="O207" s="16"/>
      <c r="P207" s="16"/>
      <c r="S207" s="16"/>
      <c r="T207" s="16"/>
      <c r="W207" s="16"/>
      <c r="X207" s="16"/>
    </row>
    <row r="208" spans="3:24" ht="15.2" customHeight="1" x14ac:dyDescent="0.15">
      <c r="C208" s="16"/>
      <c r="D208" s="16"/>
      <c r="G208" s="16"/>
      <c r="H208" s="16"/>
      <c r="K208" s="16"/>
      <c r="L208" s="16"/>
      <c r="O208" s="16"/>
      <c r="P208" s="16"/>
      <c r="S208" s="16"/>
      <c r="T208" s="16"/>
      <c r="W208" s="16"/>
      <c r="X208" s="16"/>
    </row>
    <row r="209" spans="3:24" ht="15.2" customHeight="1" x14ac:dyDescent="0.15">
      <c r="C209" s="16"/>
      <c r="D209" s="16"/>
      <c r="G209" s="16"/>
      <c r="H209" s="16"/>
      <c r="K209" s="16"/>
      <c r="L209" s="16"/>
      <c r="O209" s="16"/>
      <c r="P209" s="16"/>
      <c r="S209" s="16"/>
      <c r="T209" s="16"/>
      <c r="W209" s="16"/>
      <c r="X209" s="16"/>
    </row>
    <row r="210" spans="3:24" ht="15.2" customHeight="1" x14ac:dyDescent="0.15">
      <c r="C210" s="16"/>
      <c r="D210" s="16"/>
      <c r="G210" s="16"/>
      <c r="H210" s="16"/>
      <c r="K210" s="16"/>
      <c r="L210" s="16"/>
      <c r="O210" s="16"/>
      <c r="P210" s="16"/>
      <c r="S210" s="16"/>
      <c r="T210" s="16"/>
      <c r="W210" s="16"/>
      <c r="X210" s="16"/>
    </row>
    <row r="211" spans="3:24" ht="15.2" customHeight="1" x14ac:dyDescent="0.15">
      <c r="C211" s="16"/>
      <c r="D211" s="16"/>
      <c r="G211" s="16"/>
      <c r="H211" s="16"/>
      <c r="K211" s="16"/>
      <c r="L211" s="16"/>
      <c r="O211" s="16"/>
      <c r="P211" s="16"/>
      <c r="S211" s="16"/>
      <c r="T211" s="16"/>
      <c r="W211" s="16"/>
      <c r="X211" s="16"/>
    </row>
    <row r="212" spans="3:24" ht="15.2" customHeight="1" x14ac:dyDescent="0.15">
      <c r="C212" s="16"/>
      <c r="D212" s="16"/>
      <c r="G212" s="16"/>
      <c r="H212" s="16"/>
      <c r="K212" s="16"/>
      <c r="L212" s="16"/>
      <c r="O212" s="16"/>
      <c r="P212" s="16"/>
      <c r="S212" s="16"/>
      <c r="T212" s="16"/>
      <c r="W212" s="16"/>
      <c r="X212" s="16"/>
    </row>
    <row r="213" spans="3:24" ht="15.2" customHeight="1" x14ac:dyDescent="0.15">
      <c r="C213" s="16"/>
      <c r="D213" s="16"/>
      <c r="G213" s="16"/>
      <c r="H213" s="16"/>
      <c r="K213" s="16"/>
      <c r="L213" s="16"/>
      <c r="O213" s="16"/>
      <c r="P213" s="16"/>
      <c r="S213" s="16"/>
      <c r="T213" s="16"/>
      <c r="W213" s="16"/>
      <c r="X213" s="16"/>
    </row>
    <row r="214" spans="3:24" ht="15.2" customHeight="1" x14ac:dyDescent="0.15">
      <c r="C214" s="16"/>
      <c r="D214" s="16"/>
      <c r="G214" s="16"/>
      <c r="H214" s="16"/>
      <c r="K214" s="16"/>
      <c r="L214" s="16"/>
      <c r="O214" s="16"/>
      <c r="P214" s="16"/>
      <c r="S214" s="16"/>
      <c r="T214" s="16"/>
      <c r="W214" s="16"/>
      <c r="X214" s="16"/>
    </row>
    <row r="215" spans="3:24" ht="15.2" customHeight="1" x14ac:dyDescent="0.15">
      <c r="C215" s="16"/>
      <c r="D215" s="16"/>
      <c r="G215" s="16"/>
      <c r="H215" s="16"/>
      <c r="K215" s="16"/>
      <c r="L215" s="16"/>
      <c r="O215" s="16"/>
      <c r="P215" s="16"/>
      <c r="S215" s="16"/>
      <c r="T215" s="16"/>
      <c r="W215" s="16"/>
      <c r="X215" s="16"/>
    </row>
    <row r="216" spans="3:24" ht="15.2" customHeight="1" x14ac:dyDescent="0.15">
      <c r="C216" s="16"/>
      <c r="D216" s="16"/>
      <c r="G216" s="16"/>
      <c r="H216" s="16"/>
      <c r="K216" s="16"/>
      <c r="L216" s="16"/>
      <c r="O216" s="16"/>
      <c r="P216" s="16"/>
      <c r="S216" s="16"/>
      <c r="T216" s="16"/>
      <c r="W216" s="16"/>
      <c r="X216" s="16"/>
    </row>
    <row r="217" spans="3:24" ht="15.2" customHeight="1" x14ac:dyDescent="0.15">
      <c r="C217" s="16"/>
      <c r="D217" s="16"/>
      <c r="G217" s="16"/>
      <c r="H217" s="16"/>
      <c r="K217" s="16"/>
      <c r="L217" s="16"/>
      <c r="O217" s="16"/>
      <c r="P217" s="16"/>
      <c r="S217" s="16"/>
      <c r="T217" s="16"/>
      <c r="W217" s="16"/>
      <c r="X217" s="16"/>
    </row>
    <row r="218" spans="3:24" ht="15.2" customHeight="1" x14ac:dyDescent="0.15">
      <c r="C218" s="16"/>
      <c r="D218" s="16"/>
      <c r="G218" s="16"/>
      <c r="H218" s="16"/>
      <c r="K218" s="16"/>
      <c r="L218" s="16"/>
      <c r="O218" s="16"/>
      <c r="P218" s="16"/>
      <c r="S218" s="16"/>
      <c r="T218" s="16"/>
      <c r="W218" s="16"/>
      <c r="X218" s="16"/>
    </row>
    <row r="219" spans="3:24" ht="15.2" customHeight="1" x14ac:dyDescent="0.15">
      <c r="C219" s="16"/>
      <c r="D219" s="16"/>
      <c r="G219" s="16"/>
      <c r="H219" s="16"/>
      <c r="K219" s="16"/>
      <c r="L219" s="16"/>
      <c r="O219" s="16"/>
      <c r="P219" s="16"/>
      <c r="S219" s="16"/>
      <c r="T219" s="16"/>
      <c r="W219" s="16"/>
      <c r="X219" s="16"/>
    </row>
    <row r="220" spans="3:24" ht="15.2" customHeight="1" x14ac:dyDescent="0.15">
      <c r="C220" s="16"/>
      <c r="D220" s="16"/>
      <c r="G220" s="16"/>
      <c r="H220" s="16"/>
      <c r="K220" s="16"/>
      <c r="L220" s="16"/>
      <c r="O220" s="16"/>
      <c r="P220" s="16"/>
      <c r="S220" s="16"/>
      <c r="T220" s="16"/>
      <c r="W220" s="16"/>
      <c r="X220" s="16"/>
    </row>
    <row r="221" spans="3:24" ht="15.2" customHeight="1" x14ac:dyDescent="0.15">
      <c r="C221" s="16"/>
      <c r="D221" s="16"/>
      <c r="G221" s="16"/>
      <c r="H221" s="16"/>
      <c r="K221" s="16"/>
      <c r="L221" s="16"/>
      <c r="O221" s="16"/>
      <c r="P221" s="16"/>
      <c r="S221" s="16"/>
      <c r="T221" s="16"/>
      <c r="W221" s="16"/>
      <c r="X221" s="16"/>
    </row>
    <row r="222" spans="3:24" ht="15.2" customHeight="1" x14ac:dyDescent="0.15">
      <c r="C222" s="16"/>
      <c r="D222" s="16"/>
      <c r="G222" s="16"/>
      <c r="H222" s="16"/>
      <c r="K222" s="16"/>
      <c r="L222" s="16"/>
      <c r="O222" s="16"/>
      <c r="P222" s="16"/>
      <c r="S222" s="16"/>
      <c r="T222" s="16"/>
      <c r="W222" s="16"/>
      <c r="X222" s="16"/>
    </row>
    <row r="223" spans="3:24" ht="15.2" customHeight="1" x14ac:dyDescent="0.15">
      <c r="C223" s="16"/>
      <c r="D223" s="16"/>
      <c r="G223" s="16"/>
      <c r="H223" s="16"/>
      <c r="K223" s="16"/>
      <c r="L223" s="16"/>
      <c r="O223" s="16"/>
      <c r="P223" s="16"/>
      <c r="S223" s="16"/>
      <c r="T223" s="16"/>
      <c r="W223" s="16"/>
      <c r="X223" s="16"/>
    </row>
    <row r="224" spans="3:24" ht="15.2" customHeight="1" x14ac:dyDescent="0.15">
      <c r="C224" s="16"/>
      <c r="D224" s="16"/>
      <c r="G224" s="16"/>
      <c r="H224" s="16"/>
      <c r="K224" s="16"/>
      <c r="L224" s="16"/>
      <c r="O224" s="16"/>
      <c r="P224" s="16"/>
      <c r="S224" s="16"/>
      <c r="T224" s="16"/>
      <c r="W224" s="16"/>
      <c r="X224" s="16"/>
    </row>
    <row r="225" spans="3:24" ht="15.2" customHeight="1" x14ac:dyDescent="0.15">
      <c r="C225" s="16"/>
      <c r="D225" s="16"/>
      <c r="G225" s="16"/>
      <c r="H225" s="16"/>
      <c r="K225" s="16"/>
      <c r="L225" s="16"/>
      <c r="O225" s="16"/>
      <c r="P225" s="16"/>
      <c r="S225" s="16"/>
      <c r="T225" s="16"/>
      <c r="W225" s="16"/>
      <c r="X225" s="16"/>
    </row>
    <row r="226" spans="3:24" ht="15.2" customHeight="1" x14ac:dyDescent="0.15">
      <c r="C226" s="16"/>
      <c r="D226" s="16"/>
      <c r="G226" s="16"/>
      <c r="H226" s="16"/>
      <c r="K226" s="16"/>
      <c r="L226" s="16"/>
      <c r="O226" s="16"/>
      <c r="P226" s="16"/>
      <c r="S226" s="16"/>
      <c r="T226" s="16"/>
      <c r="W226" s="16"/>
      <c r="X226" s="16"/>
    </row>
    <row r="227" spans="3:24" ht="15.2" customHeight="1" x14ac:dyDescent="0.15">
      <c r="C227" s="16"/>
      <c r="D227" s="16"/>
      <c r="G227" s="16"/>
      <c r="H227" s="16"/>
      <c r="K227" s="16"/>
      <c r="L227" s="16"/>
      <c r="O227" s="16"/>
      <c r="P227" s="16"/>
      <c r="S227" s="16"/>
      <c r="T227" s="16"/>
      <c r="W227" s="16"/>
      <c r="X227" s="16"/>
    </row>
    <row r="228" spans="3:24" ht="15.2" customHeight="1" x14ac:dyDescent="0.15">
      <c r="C228" s="16"/>
      <c r="D228" s="16"/>
      <c r="G228" s="16"/>
      <c r="H228" s="16"/>
      <c r="K228" s="16"/>
      <c r="L228" s="16"/>
      <c r="O228" s="16"/>
      <c r="P228" s="16"/>
      <c r="S228" s="16"/>
      <c r="T228" s="16"/>
      <c r="W228" s="16"/>
      <c r="X228" s="16"/>
    </row>
    <row r="229" spans="3:24" ht="15.2" customHeight="1" x14ac:dyDescent="0.15">
      <c r="C229" s="16"/>
      <c r="D229" s="16"/>
      <c r="G229" s="16"/>
      <c r="H229" s="16"/>
      <c r="K229" s="16"/>
      <c r="L229" s="16"/>
      <c r="O229" s="16"/>
      <c r="P229" s="16"/>
      <c r="S229" s="16"/>
      <c r="T229" s="16"/>
      <c r="W229" s="16"/>
      <c r="X229" s="16"/>
    </row>
    <row r="230" spans="3:24" ht="15.2" customHeight="1" x14ac:dyDescent="0.15">
      <c r="C230" s="16"/>
      <c r="D230" s="16"/>
      <c r="G230" s="16"/>
      <c r="H230" s="16"/>
      <c r="K230" s="16"/>
      <c r="L230" s="16"/>
      <c r="O230" s="16"/>
      <c r="P230" s="16"/>
      <c r="S230" s="16"/>
      <c r="T230" s="16"/>
      <c r="W230" s="16"/>
      <c r="X230" s="16"/>
    </row>
    <row r="231" spans="3:24" ht="15.2" customHeight="1" x14ac:dyDescent="0.15">
      <c r="C231" s="16"/>
      <c r="D231" s="16"/>
      <c r="G231" s="16"/>
      <c r="H231" s="16"/>
      <c r="K231" s="16"/>
      <c r="L231" s="16"/>
      <c r="O231" s="16"/>
      <c r="P231" s="16"/>
      <c r="S231" s="16"/>
      <c r="T231" s="16"/>
      <c r="W231" s="16"/>
      <c r="X231" s="16"/>
    </row>
    <row r="232" spans="3:24" ht="15.2" customHeight="1" x14ac:dyDescent="0.15">
      <c r="C232" s="16"/>
      <c r="D232" s="16"/>
      <c r="G232" s="16"/>
      <c r="H232" s="16"/>
      <c r="K232" s="16"/>
      <c r="L232" s="16"/>
      <c r="O232" s="16"/>
      <c r="P232" s="16"/>
      <c r="S232" s="16"/>
      <c r="T232" s="16"/>
      <c r="W232" s="16"/>
      <c r="X232" s="16"/>
    </row>
    <row r="233" spans="3:24" ht="15.2" customHeight="1" x14ac:dyDescent="0.15">
      <c r="C233" s="16"/>
      <c r="D233" s="16"/>
      <c r="G233" s="16"/>
      <c r="H233" s="16"/>
      <c r="K233" s="16"/>
      <c r="L233" s="16"/>
      <c r="O233" s="16"/>
      <c r="P233" s="16"/>
      <c r="S233" s="16"/>
      <c r="T233" s="16"/>
      <c r="W233" s="16"/>
      <c r="X233" s="16"/>
    </row>
    <row r="234" spans="3:24" ht="15.2" customHeight="1" x14ac:dyDescent="0.15">
      <c r="C234" s="16"/>
      <c r="D234" s="16"/>
      <c r="G234" s="16"/>
      <c r="H234" s="16"/>
      <c r="K234" s="16"/>
      <c r="L234" s="16"/>
      <c r="O234" s="16"/>
      <c r="P234" s="16"/>
      <c r="S234" s="16"/>
      <c r="T234" s="16"/>
      <c r="W234" s="16"/>
      <c r="X234" s="16"/>
    </row>
    <row r="235" spans="3:24" ht="15.2" customHeight="1" x14ac:dyDescent="0.15">
      <c r="C235" s="16"/>
      <c r="D235" s="16"/>
      <c r="G235" s="16"/>
      <c r="H235" s="16"/>
      <c r="K235" s="16"/>
      <c r="L235" s="16"/>
      <c r="O235" s="16"/>
      <c r="P235" s="16"/>
      <c r="S235" s="16"/>
      <c r="T235" s="16"/>
      <c r="W235" s="16"/>
      <c r="X235" s="16"/>
    </row>
    <row r="236" spans="3:24" ht="15.2" customHeight="1" x14ac:dyDescent="0.15">
      <c r="C236" s="16"/>
      <c r="D236" s="16"/>
      <c r="G236" s="16"/>
      <c r="H236" s="16"/>
      <c r="K236" s="16"/>
      <c r="L236" s="16"/>
      <c r="O236" s="16"/>
      <c r="P236" s="16"/>
      <c r="S236" s="16"/>
      <c r="T236" s="16"/>
      <c r="W236" s="16"/>
      <c r="X236" s="16"/>
    </row>
    <row r="237" spans="3:24" ht="15.2" customHeight="1" x14ac:dyDescent="0.15">
      <c r="C237" s="16"/>
      <c r="D237" s="16"/>
      <c r="G237" s="16"/>
      <c r="H237" s="16"/>
      <c r="K237" s="16"/>
      <c r="L237" s="16"/>
      <c r="O237" s="16"/>
      <c r="P237" s="16"/>
      <c r="S237" s="16"/>
      <c r="T237" s="16"/>
      <c r="W237" s="16"/>
      <c r="X237" s="16"/>
    </row>
    <row r="238" spans="3:24" ht="15.2" customHeight="1" x14ac:dyDescent="0.15">
      <c r="C238" s="16"/>
      <c r="D238" s="16"/>
      <c r="G238" s="16"/>
      <c r="H238" s="16"/>
      <c r="K238" s="16"/>
      <c r="L238" s="16"/>
      <c r="O238" s="16"/>
      <c r="P238" s="16"/>
      <c r="S238" s="16"/>
      <c r="T238" s="16"/>
      <c r="W238" s="16"/>
      <c r="X238" s="16"/>
    </row>
    <row r="239" spans="3:24" ht="15.2" customHeight="1" x14ac:dyDescent="0.15">
      <c r="C239" s="16"/>
      <c r="D239" s="16"/>
      <c r="G239" s="16"/>
      <c r="H239" s="16"/>
      <c r="K239" s="16"/>
      <c r="L239" s="16"/>
      <c r="O239" s="16"/>
      <c r="P239" s="16"/>
      <c r="S239" s="16"/>
      <c r="T239" s="16"/>
      <c r="W239" s="16"/>
      <c r="X239" s="16"/>
    </row>
    <row r="240" spans="3:24" ht="15.2" customHeight="1" x14ac:dyDescent="0.15">
      <c r="C240" s="16"/>
      <c r="D240" s="16"/>
      <c r="G240" s="16"/>
      <c r="H240" s="16"/>
      <c r="K240" s="16"/>
      <c r="L240" s="16"/>
      <c r="O240" s="16"/>
      <c r="P240" s="16"/>
      <c r="S240" s="16"/>
      <c r="T240" s="16"/>
      <c r="W240" s="16"/>
      <c r="X240" s="16"/>
    </row>
    <row r="241" spans="3:24" ht="15.2" customHeight="1" x14ac:dyDescent="0.15">
      <c r="C241" s="16"/>
      <c r="D241" s="16"/>
      <c r="G241" s="16"/>
      <c r="H241" s="16"/>
      <c r="K241" s="16"/>
      <c r="L241" s="16"/>
      <c r="O241" s="16"/>
      <c r="P241" s="16"/>
      <c r="S241" s="16"/>
      <c r="T241" s="16"/>
      <c r="W241" s="16"/>
      <c r="X241" s="16"/>
    </row>
    <row r="242" spans="3:24" ht="15.2" customHeight="1" x14ac:dyDescent="0.15">
      <c r="C242" s="16"/>
      <c r="D242" s="16"/>
      <c r="G242" s="16"/>
      <c r="H242" s="16"/>
      <c r="K242" s="16"/>
      <c r="L242" s="16"/>
      <c r="O242" s="16"/>
      <c r="P242" s="16"/>
      <c r="S242" s="16"/>
      <c r="T242" s="16"/>
      <c r="W242" s="16"/>
      <c r="X242" s="16"/>
    </row>
    <row r="243" spans="3:24" ht="15.2" customHeight="1" x14ac:dyDescent="0.15">
      <c r="C243" s="16"/>
      <c r="D243" s="16"/>
      <c r="G243" s="16"/>
      <c r="H243" s="16"/>
      <c r="K243" s="16"/>
      <c r="L243" s="16"/>
      <c r="O243" s="16"/>
      <c r="P243" s="16"/>
      <c r="S243" s="16"/>
      <c r="T243" s="16"/>
      <c r="W243" s="16"/>
      <c r="X243" s="16"/>
    </row>
    <row r="244" spans="3:24" ht="15.2" customHeight="1" x14ac:dyDescent="0.15">
      <c r="C244" s="16"/>
      <c r="D244" s="16"/>
      <c r="G244" s="16"/>
      <c r="H244" s="16"/>
      <c r="K244" s="16"/>
      <c r="L244" s="16"/>
      <c r="O244" s="16"/>
      <c r="P244" s="16"/>
      <c r="S244" s="16"/>
      <c r="T244" s="16"/>
      <c r="W244" s="16"/>
      <c r="X244" s="16"/>
    </row>
    <row r="245" spans="3:24" ht="15.2" customHeight="1" x14ac:dyDescent="0.15">
      <c r="C245" s="16"/>
      <c r="D245" s="16"/>
      <c r="G245" s="16"/>
      <c r="H245" s="16"/>
      <c r="K245" s="16"/>
      <c r="L245" s="16"/>
      <c r="O245" s="16"/>
      <c r="P245" s="16"/>
      <c r="S245" s="16"/>
      <c r="T245" s="16"/>
      <c r="W245" s="16"/>
      <c r="X245" s="16"/>
    </row>
    <row r="246" spans="3:24" ht="15.2" customHeight="1" x14ac:dyDescent="0.15">
      <c r="C246" s="16"/>
      <c r="D246" s="16"/>
      <c r="G246" s="16"/>
      <c r="H246" s="16"/>
      <c r="K246" s="16"/>
      <c r="L246" s="16"/>
      <c r="O246" s="16"/>
      <c r="P246" s="16"/>
      <c r="S246" s="16"/>
      <c r="T246" s="16"/>
      <c r="W246" s="16"/>
      <c r="X246" s="16"/>
    </row>
    <row r="247" spans="3:24" ht="15.2" customHeight="1" x14ac:dyDescent="0.15">
      <c r="C247" s="16"/>
      <c r="D247" s="16"/>
      <c r="G247" s="16"/>
      <c r="H247" s="16"/>
      <c r="K247" s="16"/>
      <c r="L247" s="16"/>
      <c r="O247" s="16"/>
      <c r="P247" s="16"/>
      <c r="S247" s="16"/>
      <c r="T247" s="16"/>
      <c r="W247" s="16"/>
      <c r="X247" s="16"/>
    </row>
    <row r="248" spans="3:24" ht="15.2" customHeight="1" x14ac:dyDescent="0.15">
      <c r="C248" s="16"/>
      <c r="D248" s="16"/>
      <c r="G248" s="16"/>
      <c r="H248" s="16"/>
      <c r="K248" s="16"/>
      <c r="L248" s="16"/>
      <c r="O248" s="16"/>
      <c r="P248" s="16"/>
      <c r="S248" s="16"/>
      <c r="T248" s="16"/>
      <c r="W248" s="16"/>
      <c r="X248" s="16"/>
    </row>
    <row r="249" spans="3:24" ht="15.2" customHeight="1" x14ac:dyDescent="0.15">
      <c r="C249" s="16"/>
      <c r="D249" s="16"/>
      <c r="G249" s="16"/>
      <c r="H249" s="16"/>
      <c r="K249" s="16"/>
      <c r="L249" s="16"/>
      <c r="O249" s="16"/>
      <c r="P249" s="16"/>
      <c r="S249" s="16"/>
      <c r="T249" s="16"/>
      <c r="W249" s="16"/>
      <c r="X249" s="16"/>
    </row>
    <row r="250" spans="3:24" ht="15.2" customHeight="1" x14ac:dyDescent="0.15">
      <c r="C250" s="16"/>
      <c r="D250" s="16"/>
      <c r="G250" s="16"/>
      <c r="H250" s="16"/>
      <c r="K250" s="16"/>
      <c r="L250" s="16"/>
      <c r="O250" s="16"/>
      <c r="P250" s="16"/>
      <c r="S250" s="16"/>
      <c r="T250" s="16"/>
      <c r="W250" s="16"/>
      <c r="X250" s="16"/>
    </row>
    <row r="251" spans="3:24" ht="15.2" customHeight="1" x14ac:dyDescent="0.15">
      <c r="C251" s="16"/>
      <c r="D251" s="16"/>
      <c r="G251" s="16"/>
      <c r="H251" s="16"/>
      <c r="K251" s="16"/>
      <c r="L251" s="16"/>
      <c r="O251" s="16"/>
      <c r="P251" s="16"/>
      <c r="S251" s="16"/>
      <c r="T251" s="16"/>
      <c r="W251" s="16"/>
      <c r="X251" s="16"/>
    </row>
    <row r="252" spans="3:24" ht="15.2" customHeight="1" x14ac:dyDescent="0.15">
      <c r="C252" s="16"/>
      <c r="D252" s="16"/>
      <c r="G252" s="16"/>
      <c r="H252" s="16"/>
      <c r="K252" s="16"/>
      <c r="L252" s="16"/>
      <c r="O252" s="16"/>
      <c r="P252" s="16"/>
      <c r="S252" s="16"/>
      <c r="T252" s="16"/>
      <c r="W252" s="16"/>
      <c r="X252" s="16"/>
    </row>
    <row r="253" spans="3:24" ht="15.2" customHeight="1" x14ac:dyDescent="0.15">
      <c r="C253" s="16"/>
      <c r="D253" s="16"/>
      <c r="G253" s="16"/>
      <c r="H253" s="16"/>
      <c r="K253" s="16"/>
      <c r="L253" s="16"/>
      <c r="O253" s="16"/>
      <c r="P253" s="16"/>
      <c r="S253" s="16"/>
      <c r="T253" s="16"/>
      <c r="W253" s="16"/>
      <c r="X253" s="16"/>
    </row>
    <row r="254" spans="3:24" ht="15.2" customHeight="1" x14ac:dyDescent="0.15">
      <c r="C254" s="16"/>
      <c r="D254" s="16"/>
      <c r="G254" s="16"/>
      <c r="H254" s="16"/>
      <c r="K254" s="16"/>
      <c r="L254" s="16"/>
      <c r="O254" s="16"/>
      <c r="P254" s="16"/>
      <c r="S254" s="16"/>
      <c r="T254" s="16"/>
      <c r="W254" s="16"/>
      <c r="X254" s="16"/>
    </row>
    <row r="255" spans="3:24" ht="15.2" customHeight="1" x14ac:dyDescent="0.15">
      <c r="C255" s="16"/>
      <c r="D255" s="16"/>
      <c r="G255" s="16"/>
      <c r="H255" s="16"/>
      <c r="K255" s="16"/>
      <c r="L255" s="16"/>
      <c r="O255" s="16"/>
      <c r="P255" s="16"/>
      <c r="S255" s="16"/>
      <c r="T255" s="16"/>
      <c r="W255" s="16"/>
      <c r="X255" s="16"/>
    </row>
    <row r="256" spans="3:24" ht="15.2" customHeight="1" x14ac:dyDescent="0.15">
      <c r="C256" s="16"/>
      <c r="D256" s="16"/>
      <c r="G256" s="16"/>
      <c r="H256" s="16"/>
      <c r="K256" s="16"/>
      <c r="L256" s="16"/>
      <c r="O256" s="16"/>
      <c r="P256" s="16"/>
      <c r="S256" s="16"/>
      <c r="T256" s="16"/>
      <c r="W256" s="16"/>
      <c r="X256" s="16"/>
    </row>
    <row r="257" spans="3:24" ht="15.2" customHeight="1" x14ac:dyDescent="0.15">
      <c r="C257" s="16"/>
      <c r="D257" s="16"/>
      <c r="G257" s="16"/>
      <c r="H257" s="16"/>
      <c r="K257" s="16"/>
      <c r="L257" s="16"/>
      <c r="O257" s="16"/>
      <c r="P257" s="16"/>
      <c r="S257" s="16"/>
      <c r="T257" s="16"/>
      <c r="W257" s="16"/>
      <c r="X257" s="16"/>
    </row>
    <row r="258" spans="3:24" ht="15.2" customHeight="1" x14ac:dyDescent="0.15">
      <c r="C258" s="16"/>
      <c r="D258" s="16"/>
      <c r="G258" s="16"/>
      <c r="H258" s="16"/>
      <c r="K258" s="16"/>
      <c r="L258" s="16"/>
      <c r="O258" s="16"/>
      <c r="P258" s="16"/>
      <c r="S258" s="16"/>
      <c r="T258" s="16"/>
      <c r="W258" s="16"/>
      <c r="X258" s="16"/>
    </row>
    <row r="259" spans="3:24" ht="15.2" customHeight="1" x14ac:dyDescent="0.15">
      <c r="C259" s="16"/>
      <c r="D259" s="16"/>
      <c r="G259" s="16"/>
      <c r="H259" s="16"/>
      <c r="K259" s="16"/>
      <c r="L259" s="16"/>
      <c r="O259" s="16"/>
      <c r="P259" s="16"/>
      <c r="S259" s="16"/>
      <c r="T259" s="16"/>
      <c r="W259" s="16"/>
      <c r="X259" s="16"/>
    </row>
    <row r="260" spans="3:24" ht="15.2" customHeight="1" x14ac:dyDescent="0.15">
      <c r="C260" s="16"/>
      <c r="D260" s="16"/>
      <c r="G260" s="16"/>
      <c r="H260" s="16"/>
      <c r="K260" s="16"/>
      <c r="L260" s="16"/>
      <c r="O260" s="16"/>
      <c r="P260" s="16"/>
      <c r="S260" s="16"/>
      <c r="T260" s="16"/>
      <c r="W260" s="16"/>
      <c r="X260" s="16"/>
    </row>
    <row r="261" spans="3:24" ht="15.2" customHeight="1" x14ac:dyDescent="0.15">
      <c r="C261" s="16"/>
      <c r="D261" s="16"/>
      <c r="G261" s="16"/>
      <c r="H261" s="16"/>
      <c r="K261" s="16"/>
      <c r="L261" s="16"/>
      <c r="O261" s="16"/>
      <c r="P261" s="16"/>
      <c r="S261" s="16"/>
      <c r="T261" s="16"/>
      <c r="W261" s="16"/>
      <c r="X261" s="16"/>
    </row>
    <row r="262" spans="3:24" ht="15.2" customHeight="1" x14ac:dyDescent="0.15">
      <c r="C262" s="16"/>
      <c r="D262" s="16"/>
      <c r="G262" s="16"/>
      <c r="H262" s="16"/>
      <c r="K262" s="16"/>
      <c r="L262" s="16"/>
      <c r="O262" s="16"/>
      <c r="P262" s="16"/>
      <c r="S262" s="16"/>
      <c r="T262" s="16"/>
      <c r="W262" s="16"/>
      <c r="X262" s="16"/>
    </row>
    <row r="263" spans="3:24" ht="15.2" customHeight="1" x14ac:dyDescent="0.15">
      <c r="C263" s="16"/>
      <c r="D263" s="16"/>
      <c r="G263" s="16"/>
      <c r="H263" s="16"/>
      <c r="K263" s="16"/>
      <c r="L263" s="16"/>
      <c r="O263" s="16"/>
      <c r="P263" s="16"/>
      <c r="S263" s="16"/>
      <c r="T263" s="16"/>
      <c r="W263" s="16"/>
      <c r="X263" s="16"/>
    </row>
    <row r="264" spans="3:24" ht="15.2" customHeight="1" x14ac:dyDescent="0.15">
      <c r="C264" s="16"/>
      <c r="D264" s="16"/>
      <c r="G264" s="16"/>
      <c r="H264" s="16"/>
      <c r="K264" s="16"/>
      <c r="L264" s="16"/>
      <c r="O264" s="16"/>
      <c r="P264" s="16"/>
      <c r="S264" s="16"/>
      <c r="T264" s="16"/>
      <c r="W264" s="16"/>
      <c r="X264" s="16"/>
    </row>
    <row r="265" spans="3:24" ht="15.2" customHeight="1" x14ac:dyDescent="0.15">
      <c r="C265" s="16"/>
      <c r="D265" s="16"/>
      <c r="G265" s="16"/>
      <c r="H265" s="16"/>
      <c r="K265" s="16"/>
      <c r="L265" s="16"/>
      <c r="O265" s="16"/>
      <c r="P265" s="16"/>
      <c r="S265" s="16"/>
      <c r="T265" s="16"/>
      <c r="W265" s="16"/>
      <c r="X265" s="16"/>
    </row>
    <row r="266" spans="3:24" ht="15.2" customHeight="1" x14ac:dyDescent="0.15">
      <c r="C266" s="16"/>
      <c r="D266" s="16"/>
      <c r="G266" s="16"/>
      <c r="H266" s="16"/>
      <c r="K266" s="16"/>
      <c r="L266" s="16"/>
      <c r="O266" s="16"/>
      <c r="P266" s="16"/>
      <c r="S266" s="16"/>
      <c r="T266" s="16"/>
      <c r="W266" s="16"/>
      <c r="X266" s="16"/>
    </row>
    <row r="267" spans="3:24" ht="15.2" customHeight="1" x14ac:dyDescent="0.15">
      <c r="C267" s="16"/>
      <c r="D267" s="16"/>
      <c r="G267" s="16"/>
      <c r="H267" s="16"/>
      <c r="K267" s="16"/>
      <c r="L267" s="16"/>
      <c r="O267" s="16"/>
      <c r="P267" s="16"/>
      <c r="S267" s="16"/>
      <c r="T267" s="16"/>
      <c r="W267" s="16"/>
      <c r="X267" s="16"/>
    </row>
    <row r="268" spans="3:24" ht="15.2" customHeight="1" x14ac:dyDescent="0.15">
      <c r="C268" s="16"/>
      <c r="D268" s="16"/>
      <c r="G268" s="16"/>
      <c r="H268" s="16"/>
      <c r="K268" s="16"/>
      <c r="L268" s="16"/>
      <c r="O268" s="16"/>
      <c r="P268" s="16"/>
      <c r="S268" s="16"/>
      <c r="T268" s="16"/>
      <c r="W268" s="16"/>
      <c r="X268" s="16"/>
    </row>
    <row r="269" spans="3:24" ht="15.2" customHeight="1" x14ac:dyDescent="0.15">
      <c r="C269" s="16"/>
      <c r="D269" s="16"/>
      <c r="G269" s="16"/>
      <c r="H269" s="16"/>
      <c r="K269" s="16"/>
      <c r="L269" s="16"/>
      <c r="O269" s="16"/>
      <c r="P269" s="16"/>
      <c r="S269" s="16"/>
      <c r="T269" s="16"/>
      <c r="W269" s="16"/>
      <c r="X269" s="16"/>
    </row>
    <row r="270" spans="3:24" ht="15.2" customHeight="1" x14ac:dyDescent="0.15">
      <c r="C270" s="16"/>
      <c r="D270" s="16"/>
      <c r="G270" s="16"/>
      <c r="H270" s="16"/>
      <c r="K270" s="16"/>
      <c r="L270" s="16"/>
      <c r="O270" s="16"/>
      <c r="P270" s="16"/>
      <c r="S270" s="16"/>
      <c r="T270" s="16"/>
      <c r="W270" s="16"/>
      <c r="X270" s="16"/>
    </row>
    <row r="271" spans="3:24" ht="15.2" customHeight="1" x14ac:dyDescent="0.15">
      <c r="C271" s="16"/>
      <c r="D271" s="16"/>
      <c r="G271" s="16"/>
      <c r="H271" s="16"/>
      <c r="K271" s="16"/>
      <c r="L271" s="16"/>
      <c r="O271" s="16"/>
      <c r="P271" s="16"/>
      <c r="S271" s="16"/>
      <c r="T271" s="16"/>
      <c r="W271" s="16"/>
      <c r="X271" s="16"/>
    </row>
    <row r="272" spans="3:24" ht="15.2" customHeight="1" x14ac:dyDescent="0.15">
      <c r="C272" s="16"/>
      <c r="D272" s="16"/>
      <c r="G272" s="16"/>
      <c r="H272" s="16"/>
      <c r="K272" s="16"/>
      <c r="L272" s="16"/>
      <c r="O272" s="16"/>
      <c r="P272" s="16"/>
      <c r="S272" s="16"/>
      <c r="T272" s="16"/>
      <c r="W272" s="16"/>
      <c r="X272" s="16"/>
    </row>
    <row r="273" spans="3:24" ht="15.2" customHeight="1" x14ac:dyDescent="0.15">
      <c r="C273" s="16"/>
      <c r="D273" s="16"/>
      <c r="G273" s="16"/>
      <c r="H273" s="16"/>
      <c r="K273" s="16"/>
      <c r="L273" s="16"/>
      <c r="O273" s="16"/>
      <c r="P273" s="16"/>
      <c r="S273" s="16"/>
      <c r="T273" s="16"/>
      <c r="W273" s="16"/>
      <c r="X273" s="16"/>
    </row>
    <row r="274" spans="3:24" ht="15.2" customHeight="1" x14ac:dyDescent="0.15">
      <c r="C274" s="16"/>
      <c r="D274" s="16"/>
      <c r="G274" s="16"/>
      <c r="H274" s="16"/>
      <c r="K274" s="16"/>
      <c r="L274" s="16"/>
      <c r="O274" s="16"/>
      <c r="P274" s="16"/>
      <c r="S274" s="16"/>
      <c r="T274" s="16"/>
      <c r="W274" s="16"/>
      <c r="X274" s="16"/>
    </row>
    <row r="275" spans="3:24" ht="15.2" customHeight="1" x14ac:dyDescent="0.15">
      <c r="C275" s="16"/>
      <c r="D275" s="16"/>
      <c r="G275" s="16"/>
      <c r="H275" s="16"/>
      <c r="K275" s="16"/>
      <c r="L275" s="16"/>
      <c r="O275" s="16"/>
      <c r="P275" s="16"/>
      <c r="S275" s="16"/>
      <c r="T275" s="16"/>
      <c r="W275" s="16"/>
      <c r="X275" s="16"/>
    </row>
    <row r="276" spans="3:24" ht="15.2" customHeight="1" x14ac:dyDescent="0.15">
      <c r="C276" s="16"/>
      <c r="D276" s="16"/>
      <c r="G276" s="16"/>
      <c r="H276" s="16"/>
      <c r="K276" s="16"/>
      <c r="L276" s="16"/>
      <c r="O276" s="16"/>
      <c r="P276" s="16"/>
      <c r="S276" s="16"/>
      <c r="T276" s="16"/>
      <c r="W276" s="16"/>
      <c r="X276" s="16"/>
    </row>
    <row r="277" spans="3:24" ht="15.2" customHeight="1" x14ac:dyDescent="0.15">
      <c r="C277" s="16"/>
      <c r="D277" s="16"/>
      <c r="G277" s="16"/>
      <c r="H277" s="16"/>
      <c r="K277" s="16"/>
      <c r="L277" s="16"/>
      <c r="O277" s="16"/>
      <c r="P277" s="16"/>
      <c r="S277" s="16"/>
      <c r="T277" s="16"/>
      <c r="W277" s="16"/>
      <c r="X277" s="16"/>
    </row>
    <row r="278" spans="3:24" ht="15.2" customHeight="1" x14ac:dyDescent="0.15">
      <c r="C278" s="16"/>
      <c r="D278" s="16"/>
      <c r="G278" s="16"/>
      <c r="H278" s="16"/>
      <c r="K278" s="16"/>
      <c r="L278" s="16"/>
      <c r="O278" s="16"/>
      <c r="P278" s="16"/>
      <c r="S278" s="16"/>
      <c r="T278" s="16"/>
      <c r="W278" s="16"/>
      <c r="X278" s="16"/>
    </row>
    <row r="279" spans="3:24" ht="15.2" customHeight="1" x14ac:dyDescent="0.15">
      <c r="C279" s="16"/>
      <c r="D279" s="16"/>
      <c r="G279" s="16"/>
      <c r="H279" s="16"/>
      <c r="K279" s="16"/>
      <c r="L279" s="16"/>
      <c r="O279" s="16"/>
      <c r="P279" s="16"/>
      <c r="S279" s="16"/>
      <c r="T279" s="16"/>
      <c r="W279" s="16"/>
      <c r="X279" s="16"/>
    </row>
    <row r="280" spans="3:24" ht="15.2" customHeight="1" x14ac:dyDescent="0.15">
      <c r="C280" s="16"/>
      <c r="D280" s="16"/>
      <c r="G280" s="16"/>
      <c r="H280" s="16"/>
      <c r="K280" s="16"/>
      <c r="L280" s="16"/>
      <c r="O280" s="16"/>
      <c r="P280" s="16"/>
      <c r="S280" s="16"/>
      <c r="T280" s="16"/>
      <c r="W280" s="16"/>
      <c r="X280" s="16"/>
    </row>
    <row r="281" spans="3:24" ht="15.2" customHeight="1" x14ac:dyDescent="0.15">
      <c r="C281" s="16"/>
      <c r="D281" s="16"/>
      <c r="G281" s="16"/>
      <c r="H281" s="16"/>
      <c r="K281" s="16"/>
      <c r="L281" s="16"/>
      <c r="O281" s="16"/>
      <c r="P281" s="16"/>
      <c r="S281" s="16"/>
      <c r="T281" s="16"/>
      <c r="W281" s="16"/>
      <c r="X281" s="16"/>
    </row>
    <row r="282" spans="3:24" ht="15.2" customHeight="1" x14ac:dyDescent="0.15">
      <c r="C282" s="16"/>
      <c r="D282" s="16"/>
      <c r="G282" s="16"/>
      <c r="H282" s="16"/>
      <c r="K282" s="16"/>
      <c r="L282" s="16"/>
      <c r="O282" s="16"/>
      <c r="P282" s="16"/>
      <c r="S282" s="16"/>
      <c r="T282" s="16"/>
      <c r="W282" s="16"/>
      <c r="X282" s="16"/>
    </row>
    <row r="283" spans="3:24" ht="15.2" customHeight="1" x14ac:dyDescent="0.15">
      <c r="C283" s="16"/>
      <c r="D283" s="16"/>
      <c r="G283" s="16"/>
      <c r="H283" s="16"/>
      <c r="K283" s="16"/>
      <c r="L283" s="16"/>
      <c r="O283" s="16"/>
      <c r="P283" s="16"/>
      <c r="S283" s="16"/>
      <c r="T283" s="16"/>
      <c r="W283" s="16"/>
      <c r="X283" s="16"/>
    </row>
    <row r="284" spans="3:24" ht="15.2" customHeight="1" x14ac:dyDescent="0.15">
      <c r="C284" s="16"/>
      <c r="D284" s="16"/>
      <c r="G284" s="16"/>
      <c r="H284" s="16"/>
      <c r="K284" s="16"/>
      <c r="L284" s="16"/>
      <c r="O284" s="16"/>
      <c r="P284" s="16"/>
      <c r="S284" s="16"/>
      <c r="T284" s="16"/>
      <c r="W284" s="16"/>
      <c r="X284" s="16"/>
    </row>
    <row r="285" spans="3:24" ht="15.2" customHeight="1" x14ac:dyDescent="0.15">
      <c r="C285" s="16"/>
      <c r="D285" s="16"/>
      <c r="G285" s="16"/>
      <c r="H285" s="16"/>
      <c r="K285" s="16"/>
      <c r="L285" s="16"/>
      <c r="O285" s="16"/>
      <c r="P285" s="16"/>
      <c r="S285" s="16"/>
      <c r="T285" s="16"/>
      <c r="W285" s="16"/>
      <c r="X285" s="16"/>
    </row>
    <row r="286" spans="3:24" ht="15.2" customHeight="1" x14ac:dyDescent="0.15">
      <c r="C286" s="16"/>
      <c r="D286" s="16"/>
      <c r="G286" s="16"/>
      <c r="H286" s="16"/>
      <c r="K286" s="16"/>
      <c r="L286" s="16"/>
      <c r="O286" s="16"/>
      <c r="P286" s="16"/>
      <c r="S286" s="16"/>
      <c r="T286" s="16"/>
      <c r="W286" s="16"/>
      <c r="X286" s="16"/>
    </row>
    <row r="287" spans="3:24" ht="15.2" customHeight="1" x14ac:dyDescent="0.15">
      <c r="C287" s="16"/>
      <c r="D287" s="16"/>
      <c r="G287" s="16"/>
      <c r="H287" s="16"/>
      <c r="K287" s="16"/>
      <c r="L287" s="16"/>
      <c r="O287" s="16"/>
      <c r="P287" s="16"/>
      <c r="S287" s="16"/>
      <c r="T287" s="16"/>
      <c r="W287" s="16"/>
      <c r="X287" s="16"/>
    </row>
    <row r="288" spans="3:24" ht="15.2" customHeight="1" x14ac:dyDescent="0.15">
      <c r="C288" s="16"/>
      <c r="D288" s="16"/>
      <c r="G288" s="16"/>
      <c r="H288" s="16"/>
      <c r="K288" s="16"/>
      <c r="L288" s="16"/>
      <c r="O288" s="16"/>
      <c r="P288" s="16"/>
      <c r="S288" s="16"/>
      <c r="T288" s="16"/>
      <c r="W288" s="16"/>
      <c r="X288" s="16"/>
    </row>
    <row r="289" spans="3:24" ht="15.2" customHeight="1" x14ac:dyDescent="0.15">
      <c r="C289" s="16"/>
      <c r="D289" s="16"/>
      <c r="G289" s="16"/>
      <c r="H289" s="16"/>
      <c r="K289" s="16"/>
      <c r="L289" s="16"/>
      <c r="O289" s="16"/>
      <c r="P289" s="16"/>
      <c r="S289" s="16"/>
      <c r="T289" s="16"/>
      <c r="W289" s="16"/>
      <c r="X289" s="16"/>
    </row>
    <row r="290" spans="3:24" ht="15.2" customHeight="1" x14ac:dyDescent="0.15">
      <c r="C290" s="16"/>
      <c r="D290" s="16"/>
      <c r="G290" s="16"/>
      <c r="H290" s="16"/>
      <c r="K290" s="16"/>
      <c r="L290" s="16"/>
      <c r="O290" s="16"/>
      <c r="P290" s="16"/>
      <c r="S290" s="16"/>
      <c r="T290" s="16"/>
      <c r="W290" s="16"/>
      <c r="X290" s="16"/>
    </row>
    <row r="291" spans="3:24" ht="15.2" customHeight="1" x14ac:dyDescent="0.15">
      <c r="C291" s="16"/>
      <c r="D291" s="16"/>
      <c r="G291" s="16"/>
      <c r="H291" s="16"/>
      <c r="K291" s="16"/>
      <c r="L291" s="16"/>
      <c r="O291" s="16"/>
      <c r="P291" s="16"/>
      <c r="S291" s="16"/>
      <c r="T291" s="16"/>
      <c r="W291" s="16"/>
      <c r="X291" s="16"/>
    </row>
    <row r="292" spans="3:24" ht="15.2" customHeight="1" x14ac:dyDescent="0.15">
      <c r="C292" s="16"/>
      <c r="D292" s="16"/>
      <c r="G292" s="16"/>
      <c r="H292" s="16"/>
      <c r="K292" s="16"/>
      <c r="L292" s="16"/>
      <c r="O292" s="16"/>
      <c r="P292" s="16"/>
      <c r="S292" s="16"/>
      <c r="T292" s="16"/>
      <c r="W292" s="16"/>
      <c r="X292" s="16"/>
    </row>
    <row r="293" spans="3:24" ht="15.2" customHeight="1" x14ac:dyDescent="0.15">
      <c r="C293" s="16"/>
      <c r="D293" s="16"/>
      <c r="G293" s="16"/>
      <c r="H293" s="16"/>
      <c r="K293" s="16"/>
      <c r="L293" s="16"/>
      <c r="O293" s="16"/>
      <c r="P293" s="16"/>
      <c r="S293" s="16"/>
      <c r="T293" s="16"/>
      <c r="W293" s="16"/>
      <c r="X293" s="16"/>
    </row>
    <row r="294" spans="3:24" ht="15.2" customHeight="1" x14ac:dyDescent="0.15">
      <c r="C294" s="16"/>
      <c r="D294" s="16"/>
      <c r="G294" s="16"/>
      <c r="H294" s="16"/>
      <c r="K294" s="16"/>
      <c r="L294" s="16"/>
      <c r="O294" s="16"/>
      <c r="P294" s="16"/>
      <c r="S294" s="16"/>
      <c r="T294" s="16"/>
      <c r="W294" s="16"/>
      <c r="X294" s="16"/>
    </row>
    <row r="295" spans="3:24" ht="15.2" customHeight="1" x14ac:dyDescent="0.15">
      <c r="C295" s="16"/>
      <c r="D295" s="16"/>
      <c r="G295" s="16"/>
      <c r="H295" s="16"/>
      <c r="K295" s="16"/>
      <c r="L295" s="16"/>
      <c r="O295" s="16"/>
      <c r="P295" s="16"/>
      <c r="S295" s="16"/>
      <c r="T295" s="16"/>
      <c r="W295" s="16"/>
      <c r="X295" s="16"/>
    </row>
    <row r="296" spans="3:24" ht="15.2" customHeight="1" x14ac:dyDescent="0.15">
      <c r="C296" s="16"/>
      <c r="D296" s="16"/>
      <c r="G296" s="16"/>
      <c r="H296" s="16"/>
      <c r="K296" s="16"/>
      <c r="L296" s="16"/>
      <c r="O296" s="16"/>
      <c r="P296" s="16"/>
      <c r="S296" s="16"/>
      <c r="T296" s="16"/>
      <c r="W296" s="16"/>
      <c r="X296" s="16"/>
    </row>
    <row r="297" spans="3:24" ht="15.2" customHeight="1" x14ac:dyDescent="0.15">
      <c r="C297" s="16"/>
      <c r="D297" s="16"/>
      <c r="G297" s="16"/>
      <c r="H297" s="16"/>
      <c r="K297" s="16"/>
      <c r="L297" s="16"/>
      <c r="O297" s="16"/>
      <c r="P297" s="16"/>
      <c r="S297" s="16"/>
      <c r="T297" s="16"/>
      <c r="W297" s="16"/>
      <c r="X297" s="16"/>
    </row>
  </sheetData>
  <mergeCells count="4">
    <mergeCell ref="K44:L44"/>
    <mergeCell ref="O44:P44"/>
    <mergeCell ref="C3:G3"/>
    <mergeCell ref="M3:Q3"/>
  </mergeCells>
  <phoneticPr fontId="3"/>
  <conditionalFormatting sqref="D6:D41">
    <cfRule type="expression" dxfId="227" priority="11">
      <formula>D6&lt;C6</formula>
    </cfRule>
    <cfRule type="expression" dxfId="226" priority="12">
      <formula>D6&gt;C6</formula>
    </cfRule>
  </conditionalFormatting>
  <conditionalFormatting sqref="H6:H41">
    <cfRule type="expression" dxfId="225" priority="9">
      <formula>H6&lt;G6</formula>
    </cfRule>
    <cfRule type="expression" dxfId="224" priority="10">
      <formula>H6&gt;G6</formula>
    </cfRule>
  </conditionalFormatting>
  <conditionalFormatting sqref="L6:L41">
    <cfRule type="expression" dxfId="223" priority="7">
      <formula>L6&lt;K6</formula>
    </cfRule>
    <cfRule type="expression" dxfId="222" priority="8">
      <formula>L6&gt;K6</formula>
    </cfRule>
  </conditionalFormatting>
  <conditionalFormatting sqref="P6:P41">
    <cfRule type="expression" dxfId="221" priority="5">
      <formula>P6&lt;O6</formula>
    </cfRule>
    <cfRule type="expression" dxfId="220" priority="6">
      <formula>P6&gt;O6</formula>
    </cfRule>
  </conditionalFormatting>
  <conditionalFormatting sqref="T6:T41">
    <cfRule type="expression" dxfId="219" priority="3">
      <formula>T6&lt;S6</formula>
    </cfRule>
    <cfRule type="expression" dxfId="218" priority="4">
      <formula>T6&gt;S6</formula>
    </cfRule>
  </conditionalFormatting>
  <conditionalFormatting sqref="X6:X41">
    <cfRule type="expression" dxfId="217" priority="1">
      <formula>X6&lt;W6</formula>
    </cfRule>
    <cfRule type="expression" dxfId="21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集計表</vt:lpstr>
      <vt:lpstr>西東京市</vt:lpstr>
      <vt:lpstr>東久留米市</vt:lpstr>
      <vt:lpstr>清瀬市</vt:lpstr>
      <vt:lpstr>小平市</vt:lpstr>
      <vt:lpstr>東村山市</vt:lpstr>
      <vt:lpstr>武蔵村山市</vt:lpstr>
      <vt:lpstr>東大和市</vt:lpstr>
      <vt:lpstr>武蔵野市</vt:lpstr>
      <vt:lpstr>三鷹市</vt:lpstr>
      <vt:lpstr>小金井市</vt:lpstr>
      <vt:lpstr>国分寺市</vt:lpstr>
      <vt:lpstr>国立市</vt:lpstr>
      <vt:lpstr>立川市</vt:lpstr>
      <vt:lpstr>調布市</vt:lpstr>
      <vt:lpstr>府中市</vt:lpstr>
      <vt:lpstr>狛江市</vt:lpstr>
      <vt:lpstr>多摩市</vt:lpstr>
      <vt:lpstr>稲城市</vt:lpstr>
      <vt:lpstr>日野市</vt:lpstr>
      <vt:lpstr>八王子市</vt:lpstr>
      <vt:lpstr>町田市</vt:lpstr>
      <vt:lpstr>昭島市</vt:lpstr>
      <vt:lpstr>福生市</vt:lpstr>
      <vt:lpstr>青梅市</vt:lpstr>
      <vt:lpstr>あきる野市</vt:lpstr>
      <vt:lpstr>西多摩郡・羽村市</vt:lpstr>
      <vt:lpstr>あきる野市!Print_Area</vt:lpstr>
      <vt:lpstr>稲城市!Print_Area</vt:lpstr>
      <vt:lpstr>国分寺市!Print_Area</vt:lpstr>
      <vt:lpstr>国立市!Print_Area</vt:lpstr>
      <vt:lpstr>狛江市!Print_Area</vt:lpstr>
      <vt:lpstr>三鷹市!Print_Area</vt:lpstr>
      <vt:lpstr>小金井市!Print_Area</vt:lpstr>
      <vt:lpstr>小平市!Print_Area</vt:lpstr>
      <vt:lpstr>昭島市!Print_Area</vt:lpstr>
      <vt:lpstr>清瀬市!Print_Area</vt:lpstr>
      <vt:lpstr>西多摩郡・羽村市!Print_Area</vt:lpstr>
      <vt:lpstr>西東京市!Print_Area</vt:lpstr>
      <vt:lpstr>青梅市!Print_Area</vt:lpstr>
      <vt:lpstr>多摩市!Print_Area</vt:lpstr>
      <vt:lpstr>町田市!Print_Area</vt:lpstr>
      <vt:lpstr>調布市!Print_Area</vt:lpstr>
      <vt:lpstr>東久留米市!Print_Area</vt:lpstr>
      <vt:lpstr>東村山市!Print_Area</vt:lpstr>
      <vt:lpstr>東大和市!Print_Area</vt:lpstr>
      <vt:lpstr>日野市!Print_Area</vt:lpstr>
      <vt:lpstr>八王子市!Print_Area</vt:lpstr>
      <vt:lpstr>府中市!Print_Area</vt:lpstr>
      <vt:lpstr>武蔵村山市!Print_Area</vt:lpstr>
      <vt:lpstr>武蔵野市!Print_Area</vt:lpstr>
      <vt:lpstr>福生市!Print_Area</vt:lpstr>
      <vt:lpstr>立川市!Print_Area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sok008</dc:creator>
  <cp:lastModifiedBy>003 sok</cp:lastModifiedBy>
  <cp:lastPrinted>2021-07-26T01:51:04Z</cp:lastPrinted>
  <dcterms:created xsi:type="dcterms:W3CDTF">2021-04-12T04:57:24Z</dcterms:created>
  <dcterms:modified xsi:type="dcterms:W3CDTF">2025-11-28T02:59:30Z</dcterms:modified>
</cp:coreProperties>
</file>