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hinjuku-svr\共有\gyomu\★★枚数表・連絡表№92まで\250626\"/>
    </mc:Choice>
  </mc:AlternateContent>
  <xr:revisionPtr revIDLastSave="0" documentId="13_ncr:1_{CAAD024B-D273-46B0-9B46-6E04A32A638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集計表" sheetId="53" r:id="rId1"/>
    <sheet name="千代田区" sheetId="28" r:id="rId2"/>
    <sheet name="中央区" sheetId="29" r:id="rId3"/>
    <sheet name="港区" sheetId="30" r:id="rId4"/>
    <sheet name="新宿区" sheetId="31" r:id="rId5"/>
    <sheet name="文京区" sheetId="32" r:id="rId6"/>
    <sheet name="台東区" sheetId="33" r:id="rId7"/>
    <sheet name="墨田区" sheetId="34" r:id="rId8"/>
    <sheet name="江東区" sheetId="35" r:id="rId9"/>
    <sheet name="品川区" sheetId="36" r:id="rId10"/>
    <sheet name="目黒区" sheetId="37" r:id="rId11"/>
    <sheet name="大田区" sheetId="38" r:id="rId12"/>
    <sheet name="世田谷区" sheetId="39" r:id="rId13"/>
    <sheet name="世田谷区(2)" sheetId="40" r:id="rId14"/>
    <sheet name="渋谷区" sheetId="41" r:id="rId15"/>
    <sheet name="中野区" sheetId="42" r:id="rId16"/>
    <sheet name="杉並区" sheetId="43" r:id="rId17"/>
    <sheet name="豊島区" sheetId="44" r:id="rId18"/>
    <sheet name="北区" sheetId="45" r:id="rId19"/>
    <sheet name="荒川区" sheetId="46" r:id="rId20"/>
    <sheet name="板橋区" sheetId="47" r:id="rId21"/>
    <sheet name="練馬区" sheetId="48" r:id="rId22"/>
    <sheet name="足立区" sheetId="50" r:id="rId23"/>
    <sheet name="葛飾区" sheetId="51" r:id="rId24"/>
    <sheet name="江戸川区" sheetId="52" r:id="rId25"/>
  </sheets>
  <definedNames>
    <definedName name="_xlnm.Print_Area" localSheetId="23">葛飾区!$A:$X</definedName>
    <definedName name="_xlnm.Print_Area" localSheetId="24">江戸川区!$A:$X</definedName>
    <definedName name="_xlnm.Print_Area" localSheetId="8">江東区!$A:$X</definedName>
    <definedName name="_xlnm.Print_Area" localSheetId="3">港区!$A:$X</definedName>
    <definedName name="_xlnm.Print_Area" localSheetId="19">荒川区!$A:$X</definedName>
    <definedName name="_xlnm.Print_Area" localSheetId="14">渋谷区!$A:$X</definedName>
    <definedName name="_xlnm.Print_Area" localSheetId="4">新宿区!$A:$X</definedName>
    <definedName name="_xlnm.Print_Area" localSheetId="16">杉並区!$A:$X</definedName>
    <definedName name="_xlnm.Print_Area" localSheetId="12">世田谷区!$A:$X</definedName>
    <definedName name="_xlnm.Print_Area" localSheetId="13">'世田谷区(2)'!$A:$X</definedName>
    <definedName name="_xlnm.Print_Area" localSheetId="1">千代田区!$A:$X</definedName>
    <definedName name="_xlnm.Print_Area" localSheetId="22">足立区!$A:$X</definedName>
    <definedName name="_xlnm.Print_Area" localSheetId="6">台東区!$A:$X</definedName>
    <definedName name="_xlnm.Print_Area" localSheetId="11">大田区!$A:$X</definedName>
    <definedName name="_xlnm.Print_Area" localSheetId="2">中央区!$A:$X</definedName>
    <definedName name="_xlnm.Print_Area" localSheetId="15">中野区!$A:$X</definedName>
    <definedName name="_xlnm.Print_Area" localSheetId="20">板橋区!$A:$X</definedName>
    <definedName name="_xlnm.Print_Area" localSheetId="9">品川区!$A:$X</definedName>
    <definedName name="_xlnm.Print_Area" localSheetId="5">文京区!$A:$X</definedName>
    <definedName name="_xlnm.Print_Area" localSheetId="17">豊島区!$A:$X</definedName>
    <definedName name="_xlnm.Print_Area" localSheetId="18">北区!$A:$X</definedName>
    <definedName name="_xlnm.Print_Area" localSheetId="7">墨田区!$A:$X</definedName>
    <definedName name="_xlnm.Print_Area" localSheetId="10">目黒区!$A:$X</definedName>
    <definedName name="_xlnm.Print_Area" localSheetId="21">練馬区!$A:$X</definedName>
  </definedNames>
  <calcPr calcId="181029"/>
</workbook>
</file>

<file path=xl/calcChain.xml><?xml version="1.0" encoding="utf-8"?>
<calcChain xmlns="http://schemas.openxmlformats.org/spreadsheetml/2006/main">
  <c r="W43" i="52" l="1"/>
  <c r="W42" i="52"/>
  <c r="S43" i="52"/>
  <c r="S42" i="52"/>
  <c r="O43" i="52"/>
  <c r="O42" i="52"/>
  <c r="K43" i="52"/>
  <c r="K42" i="52"/>
  <c r="G43" i="52"/>
  <c r="G42" i="52"/>
  <c r="C43" i="52"/>
  <c r="C42" i="52"/>
  <c r="W43" i="51"/>
  <c r="W42" i="51"/>
  <c r="S43" i="51"/>
  <c r="S42" i="51"/>
  <c r="O43" i="51"/>
  <c r="O42" i="51"/>
  <c r="K43" i="51"/>
  <c r="K42" i="51"/>
  <c r="G43" i="51"/>
  <c r="G42" i="51"/>
  <c r="C43" i="51"/>
  <c r="C42" i="51"/>
  <c r="W43" i="50"/>
  <c r="W42" i="50"/>
  <c r="S43" i="50"/>
  <c r="S42" i="50"/>
  <c r="O43" i="50"/>
  <c r="O42" i="50"/>
  <c r="K43" i="50"/>
  <c r="K42" i="50"/>
  <c r="G43" i="50"/>
  <c r="G42" i="50"/>
  <c r="C43" i="50"/>
  <c r="C42" i="50"/>
  <c r="W43" i="48"/>
  <c r="W42" i="48"/>
  <c r="S43" i="48"/>
  <c r="S42" i="48"/>
  <c r="O43" i="48"/>
  <c r="O42" i="48"/>
  <c r="K43" i="48"/>
  <c r="K42" i="48"/>
  <c r="G43" i="48"/>
  <c r="G42" i="48"/>
  <c r="C43" i="48"/>
  <c r="C42" i="48"/>
  <c r="W43" i="47"/>
  <c r="W42" i="47"/>
  <c r="S43" i="47"/>
  <c r="S42" i="47"/>
  <c r="O43" i="47"/>
  <c r="O42" i="47"/>
  <c r="K43" i="47"/>
  <c r="K42" i="47"/>
  <c r="G43" i="47"/>
  <c r="G42" i="47"/>
  <c r="C43" i="47"/>
  <c r="C42" i="47"/>
  <c r="W43" i="46"/>
  <c r="W42" i="46"/>
  <c r="S43" i="46"/>
  <c r="S42" i="46"/>
  <c r="O43" i="46"/>
  <c r="O42" i="46"/>
  <c r="K43" i="46"/>
  <c r="K42" i="46"/>
  <c r="G43" i="46"/>
  <c r="G42" i="46"/>
  <c r="C43" i="46"/>
  <c r="C42" i="46"/>
  <c r="W43" i="45"/>
  <c r="W42" i="45"/>
  <c r="S43" i="45"/>
  <c r="S42" i="45"/>
  <c r="O43" i="45"/>
  <c r="O42" i="45"/>
  <c r="K43" i="45"/>
  <c r="K42" i="45"/>
  <c r="G43" i="45"/>
  <c r="G42" i="45"/>
  <c r="C43" i="45"/>
  <c r="C42" i="45"/>
  <c r="W43" i="44"/>
  <c r="W42" i="44"/>
  <c r="S43" i="44"/>
  <c r="S42" i="44"/>
  <c r="O43" i="44"/>
  <c r="O42" i="44"/>
  <c r="K43" i="44"/>
  <c r="K42" i="44"/>
  <c r="G43" i="44"/>
  <c r="G42" i="44"/>
  <c r="C43" i="44"/>
  <c r="C42" i="44"/>
  <c r="W43" i="43"/>
  <c r="W42" i="43"/>
  <c r="S43" i="43"/>
  <c r="S42" i="43"/>
  <c r="O43" i="43"/>
  <c r="O42" i="43"/>
  <c r="K43" i="43"/>
  <c r="K42" i="43"/>
  <c r="G43" i="43"/>
  <c r="G42" i="43"/>
  <c r="C43" i="43"/>
  <c r="C42" i="43"/>
  <c r="W43" i="42"/>
  <c r="W42" i="42"/>
  <c r="S43" i="42"/>
  <c r="S42" i="42"/>
  <c r="O43" i="42"/>
  <c r="O42" i="42"/>
  <c r="K43" i="42"/>
  <c r="K42" i="42"/>
  <c r="G43" i="42"/>
  <c r="G42" i="42"/>
  <c r="C43" i="42"/>
  <c r="C42" i="42"/>
  <c r="W43" i="41"/>
  <c r="W42" i="41"/>
  <c r="S43" i="41"/>
  <c r="S42" i="41"/>
  <c r="O43" i="41"/>
  <c r="O42" i="41"/>
  <c r="K43" i="41"/>
  <c r="K42" i="41"/>
  <c r="G43" i="41"/>
  <c r="G42" i="41"/>
  <c r="C43" i="41"/>
  <c r="C42" i="41"/>
  <c r="W43" i="40"/>
  <c r="W42" i="40"/>
  <c r="S43" i="40"/>
  <c r="S42" i="40"/>
  <c r="O43" i="40"/>
  <c r="O42" i="40"/>
  <c r="K43" i="40"/>
  <c r="K42" i="40"/>
  <c r="G43" i="40"/>
  <c r="G42" i="40"/>
  <c r="C43" i="40"/>
  <c r="C42" i="40"/>
  <c r="W43" i="39"/>
  <c r="W42" i="39"/>
  <c r="S43" i="39"/>
  <c r="S42" i="39"/>
  <c r="O43" i="39"/>
  <c r="O42" i="39"/>
  <c r="K43" i="39"/>
  <c r="K42" i="39"/>
  <c r="G43" i="39"/>
  <c r="G42" i="39"/>
  <c r="C43" i="39"/>
  <c r="C42" i="39"/>
  <c r="W43" i="38"/>
  <c r="W42" i="38"/>
  <c r="S43" i="38"/>
  <c r="S42" i="38"/>
  <c r="O43" i="38"/>
  <c r="O42" i="38"/>
  <c r="K43" i="38"/>
  <c r="K42" i="38"/>
  <c r="G43" i="38"/>
  <c r="G42" i="38"/>
  <c r="C43" i="38"/>
  <c r="C42" i="38"/>
  <c r="W43" i="37"/>
  <c r="W42" i="37"/>
  <c r="S43" i="37"/>
  <c r="S42" i="37"/>
  <c r="O43" i="37"/>
  <c r="O42" i="37"/>
  <c r="K43" i="37"/>
  <c r="K42" i="37"/>
  <c r="G43" i="37"/>
  <c r="G42" i="37"/>
  <c r="C43" i="37"/>
  <c r="C42" i="37"/>
  <c r="W43" i="36"/>
  <c r="W42" i="36"/>
  <c r="S43" i="36"/>
  <c r="S42" i="36"/>
  <c r="O43" i="36"/>
  <c r="O42" i="36"/>
  <c r="K43" i="36"/>
  <c r="K42" i="36"/>
  <c r="G43" i="36"/>
  <c r="G42" i="36"/>
  <c r="C43" i="36"/>
  <c r="C42" i="36"/>
  <c r="W43" i="35"/>
  <c r="W42" i="35"/>
  <c r="S43" i="35"/>
  <c r="S42" i="35"/>
  <c r="O43" i="35"/>
  <c r="O42" i="35"/>
  <c r="K43" i="35"/>
  <c r="K42" i="35"/>
  <c r="G43" i="35"/>
  <c r="G42" i="35"/>
  <c r="C43" i="35"/>
  <c r="C42" i="35"/>
  <c r="W43" i="34"/>
  <c r="W42" i="34"/>
  <c r="S43" i="34"/>
  <c r="S42" i="34"/>
  <c r="O43" i="34"/>
  <c r="O42" i="34"/>
  <c r="K43" i="34"/>
  <c r="K42" i="34"/>
  <c r="G43" i="34"/>
  <c r="G42" i="34"/>
  <c r="C43" i="34"/>
  <c r="C42" i="34"/>
  <c r="W43" i="33"/>
  <c r="W42" i="33"/>
  <c r="S43" i="33"/>
  <c r="S42" i="33"/>
  <c r="O43" i="33"/>
  <c r="O42" i="33"/>
  <c r="K43" i="33"/>
  <c r="K42" i="33"/>
  <c r="G43" i="33"/>
  <c r="G42" i="33"/>
  <c r="C43" i="33"/>
  <c r="C42" i="33"/>
  <c r="W43" i="32"/>
  <c r="W42" i="32"/>
  <c r="S43" i="32"/>
  <c r="S42" i="32"/>
  <c r="O43" i="32"/>
  <c r="O42" i="32"/>
  <c r="K43" i="32"/>
  <c r="K42" i="32"/>
  <c r="G43" i="32"/>
  <c r="G42" i="32"/>
  <c r="C43" i="32"/>
  <c r="C42" i="32"/>
  <c r="W43" i="31"/>
  <c r="W42" i="31"/>
  <c r="S43" i="31"/>
  <c r="S42" i="31"/>
  <c r="O43" i="31"/>
  <c r="O42" i="31"/>
  <c r="K43" i="31"/>
  <c r="K42" i="31"/>
  <c r="G43" i="31"/>
  <c r="G42" i="31"/>
  <c r="C43" i="31"/>
  <c r="C42" i="31"/>
  <c r="W43" i="30"/>
  <c r="W42" i="30"/>
  <c r="S43" i="30"/>
  <c r="S42" i="30"/>
  <c r="O43" i="30"/>
  <c r="O42" i="30"/>
  <c r="K43" i="30"/>
  <c r="K42" i="30"/>
  <c r="G43" i="30"/>
  <c r="G42" i="30"/>
  <c r="C43" i="30"/>
  <c r="C42" i="30"/>
  <c r="W43" i="29"/>
  <c r="W42" i="29"/>
  <c r="S43" i="29"/>
  <c r="S42" i="29"/>
  <c r="O43" i="29"/>
  <c r="O42" i="29"/>
  <c r="K43" i="29"/>
  <c r="K42" i="29"/>
  <c r="G43" i="29"/>
  <c r="G42" i="29"/>
  <c r="C43" i="29"/>
  <c r="C42" i="29"/>
  <c r="W43" i="28"/>
  <c r="W42" i="28"/>
  <c r="S43" i="28"/>
  <c r="S42" i="28"/>
  <c r="O43" i="28"/>
  <c r="O42" i="28"/>
  <c r="K43" i="28"/>
  <c r="K42" i="28"/>
  <c r="G43" i="28"/>
  <c r="G42" i="28"/>
  <c r="C43" i="28"/>
  <c r="C42" i="28"/>
  <c r="E42" i="53"/>
  <c r="H42" i="53"/>
  <c r="D42" i="53"/>
  <c r="G42" i="53"/>
  <c r="C42" i="53"/>
  <c r="F42" i="53"/>
  <c r="M3" i="39"/>
  <c r="M3" i="48"/>
  <c r="K44" i="48" l="1"/>
  <c r="K44" i="47"/>
  <c r="I42" i="53"/>
  <c r="X43" i="52"/>
  <c r="T43" i="52"/>
  <c r="P43" i="52"/>
  <c r="L43" i="52"/>
  <c r="H43" i="52"/>
  <c r="D43" i="52"/>
  <c r="X42" i="52"/>
  <c r="H49" i="53" s="1"/>
  <c r="H48" i="53"/>
  <c r="T42" i="52"/>
  <c r="G49" i="53" s="1"/>
  <c r="G48" i="53"/>
  <c r="P42" i="52"/>
  <c r="F49" i="53" s="1"/>
  <c r="F48" i="53"/>
  <c r="L42" i="52"/>
  <c r="E49" i="53" s="1"/>
  <c r="E48" i="53"/>
  <c r="H42" i="52"/>
  <c r="D49" i="53" s="1"/>
  <c r="D48" i="53"/>
  <c r="D42" i="52"/>
  <c r="X43" i="51"/>
  <c r="T43" i="51"/>
  <c r="P43" i="51"/>
  <c r="L43" i="51"/>
  <c r="H43" i="51"/>
  <c r="D43" i="51"/>
  <c r="X42" i="51"/>
  <c r="H47" i="53" s="1"/>
  <c r="H46" i="53"/>
  <c r="T42" i="51"/>
  <c r="G47" i="53" s="1"/>
  <c r="G46" i="53"/>
  <c r="P42" i="51"/>
  <c r="F47" i="53" s="1"/>
  <c r="F46" i="53"/>
  <c r="L42" i="51"/>
  <c r="E47" i="53" s="1"/>
  <c r="E46" i="53"/>
  <c r="H42" i="51"/>
  <c r="D47" i="53" s="1"/>
  <c r="D46" i="53"/>
  <c r="D42" i="51"/>
  <c r="C47" i="53" s="1"/>
  <c r="X43" i="50"/>
  <c r="T43" i="50"/>
  <c r="P43" i="50"/>
  <c r="L43" i="50"/>
  <c r="H43" i="50"/>
  <c r="D43" i="50"/>
  <c r="X42" i="50"/>
  <c r="H45" i="53" s="1"/>
  <c r="H44" i="53"/>
  <c r="T42" i="50"/>
  <c r="G45" i="53" s="1"/>
  <c r="G44" i="53"/>
  <c r="P42" i="50"/>
  <c r="F45" i="53" s="1"/>
  <c r="F44" i="53"/>
  <c r="L42" i="50"/>
  <c r="E45" i="53" s="1"/>
  <c r="E44" i="53"/>
  <c r="H42" i="50"/>
  <c r="D45" i="53" s="1"/>
  <c r="D44" i="53"/>
  <c r="D42" i="50"/>
  <c r="C45" i="53" s="1"/>
  <c r="X43" i="48"/>
  <c r="T43" i="48"/>
  <c r="P43" i="48"/>
  <c r="L43" i="48"/>
  <c r="H43" i="48"/>
  <c r="D43" i="48"/>
  <c r="X42" i="48"/>
  <c r="H43" i="53" s="1"/>
  <c r="T42" i="48"/>
  <c r="G43" i="53" s="1"/>
  <c r="P42" i="48"/>
  <c r="F43" i="53" s="1"/>
  <c r="L42" i="48"/>
  <c r="E43" i="53" s="1"/>
  <c r="H42" i="48"/>
  <c r="D43" i="53" s="1"/>
  <c r="D42" i="48"/>
  <c r="C43" i="53" s="1"/>
  <c r="X43" i="47"/>
  <c r="T43" i="47"/>
  <c r="P43" i="47"/>
  <c r="L43" i="47"/>
  <c r="H43" i="47"/>
  <c r="D43" i="47"/>
  <c r="X42" i="47"/>
  <c r="H41" i="53" s="1"/>
  <c r="H40" i="53"/>
  <c r="T42" i="47"/>
  <c r="G41" i="53" s="1"/>
  <c r="G40" i="53"/>
  <c r="P42" i="47"/>
  <c r="F41" i="53" s="1"/>
  <c r="F40" i="53"/>
  <c r="L42" i="47"/>
  <c r="E41" i="53" s="1"/>
  <c r="E40" i="53"/>
  <c r="H42" i="47"/>
  <c r="D41" i="53" s="1"/>
  <c r="D40" i="53"/>
  <c r="D42" i="47"/>
  <c r="C41" i="53" s="1"/>
  <c r="X43" i="46"/>
  <c r="T43" i="46"/>
  <c r="P43" i="46"/>
  <c r="L43" i="46"/>
  <c r="H43" i="46"/>
  <c r="D43" i="46"/>
  <c r="X42" i="46"/>
  <c r="H39" i="53" s="1"/>
  <c r="H38" i="53"/>
  <c r="T42" i="46"/>
  <c r="G39" i="53" s="1"/>
  <c r="G38" i="53"/>
  <c r="P42" i="46"/>
  <c r="F39" i="53" s="1"/>
  <c r="F38" i="53"/>
  <c r="L42" i="46"/>
  <c r="E39" i="53" s="1"/>
  <c r="E38" i="53"/>
  <c r="H42" i="46"/>
  <c r="D39" i="53" s="1"/>
  <c r="D38" i="53"/>
  <c r="D42" i="46"/>
  <c r="X43" i="45"/>
  <c r="T43" i="45"/>
  <c r="P43" i="45"/>
  <c r="L43" i="45"/>
  <c r="H43" i="45"/>
  <c r="D43" i="45"/>
  <c r="X42" i="45"/>
  <c r="H37" i="53" s="1"/>
  <c r="H36" i="53"/>
  <c r="T42" i="45"/>
  <c r="G37" i="53" s="1"/>
  <c r="G36" i="53"/>
  <c r="P42" i="45"/>
  <c r="F37" i="53" s="1"/>
  <c r="F36" i="53"/>
  <c r="L42" i="45"/>
  <c r="E37" i="53" s="1"/>
  <c r="E36" i="53"/>
  <c r="H42" i="45"/>
  <c r="D37" i="53" s="1"/>
  <c r="D36" i="53"/>
  <c r="D42" i="45"/>
  <c r="X43" i="44"/>
  <c r="T43" i="44"/>
  <c r="P43" i="44"/>
  <c r="L43" i="44"/>
  <c r="H43" i="44"/>
  <c r="D43" i="44"/>
  <c r="X42" i="44"/>
  <c r="H35" i="53" s="1"/>
  <c r="H34" i="53"/>
  <c r="T42" i="44"/>
  <c r="G35" i="53" s="1"/>
  <c r="G34" i="53"/>
  <c r="P42" i="44"/>
  <c r="F35" i="53" s="1"/>
  <c r="F34" i="53"/>
  <c r="L42" i="44"/>
  <c r="E35" i="53" s="1"/>
  <c r="E34" i="53"/>
  <c r="H42" i="44"/>
  <c r="D35" i="53" s="1"/>
  <c r="D34" i="53"/>
  <c r="D42" i="44"/>
  <c r="C35" i="53" s="1"/>
  <c r="X43" i="43"/>
  <c r="T43" i="43"/>
  <c r="P43" i="43"/>
  <c r="L43" i="43"/>
  <c r="H43" i="43"/>
  <c r="D43" i="43"/>
  <c r="X42" i="43"/>
  <c r="H33" i="53" s="1"/>
  <c r="H32" i="53"/>
  <c r="T42" i="43"/>
  <c r="G33" i="53" s="1"/>
  <c r="G32" i="53"/>
  <c r="P42" i="43"/>
  <c r="F33" i="53" s="1"/>
  <c r="F32" i="53"/>
  <c r="L42" i="43"/>
  <c r="E33" i="53" s="1"/>
  <c r="E32" i="53"/>
  <c r="H42" i="43"/>
  <c r="D33" i="53" s="1"/>
  <c r="D32" i="53"/>
  <c r="D42" i="43"/>
  <c r="C33" i="53" s="1"/>
  <c r="X43" i="42"/>
  <c r="T43" i="42"/>
  <c r="P43" i="42"/>
  <c r="L43" i="42"/>
  <c r="H43" i="42"/>
  <c r="D43" i="42"/>
  <c r="X42" i="42"/>
  <c r="H31" i="53" s="1"/>
  <c r="H30" i="53"/>
  <c r="T42" i="42"/>
  <c r="G31" i="53" s="1"/>
  <c r="G30" i="53"/>
  <c r="P42" i="42"/>
  <c r="F31" i="53" s="1"/>
  <c r="F30" i="53"/>
  <c r="L42" i="42"/>
  <c r="E31" i="53" s="1"/>
  <c r="E30" i="53"/>
  <c r="H42" i="42"/>
  <c r="D31" i="53" s="1"/>
  <c r="D30" i="53"/>
  <c r="D42" i="42"/>
  <c r="X43" i="41"/>
  <c r="T43" i="41"/>
  <c r="P43" i="41"/>
  <c r="L43" i="41"/>
  <c r="H43" i="41"/>
  <c r="D43" i="41"/>
  <c r="X42" i="41"/>
  <c r="H29" i="53" s="1"/>
  <c r="H28" i="53"/>
  <c r="T42" i="41"/>
  <c r="G29" i="53" s="1"/>
  <c r="G28" i="53"/>
  <c r="P42" i="41"/>
  <c r="F29" i="53" s="1"/>
  <c r="F28" i="53"/>
  <c r="L42" i="41"/>
  <c r="E29" i="53" s="1"/>
  <c r="E28" i="53"/>
  <c r="H42" i="41"/>
  <c r="D29" i="53" s="1"/>
  <c r="D28" i="53"/>
  <c r="D42" i="41"/>
  <c r="C29" i="53" s="1"/>
  <c r="X43" i="40"/>
  <c r="T43" i="40"/>
  <c r="P43" i="40"/>
  <c r="L43" i="40"/>
  <c r="H43" i="40"/>
  <c r="G45" i="40"/>
  <c r="D43" i="40"/>
  <c r="X42" i="40"/>
  <c r="W44" i="40"/>
  <c r="H26" i="53" s="1"/>
  <c r="T42" i="40"/>
  <c r="P42" i="40"/>
  <c r="L42" i="40"/>
  <c r="K44" i="40"/>
  <c r="E26" i="53" s="1"/>
  <c r="H42" i="40"/>
  <c r="G44" i="40"/>
  <c r="D26" i="53" s="1"/>
  <c r="D42" i="40"/>
  <c r="X43" i="39"/>
  <c r="W45" i="40"/>
  <c r="T43" i="39"/>
  <c r="S45" i="40"/>
  <c r="P43" i="39"/>
  <c r="O45" i="40"/>
  <c r="L43" i="39"/>
  <c r="K45" i="40"/>
  <c r="H43" i="39"/>
  <c r="D43" i="39"/>
  <c r="C45" i="40"/>
  <c r="X42" i="39"/>
  <c r="T42" i="39"/>
  <c r="S44" i="40"/>
  <c r="G26" i="53" s="1"/>
  <c r="P42" i="39"/>
  <c r="O44" i="40"/>
  <c r="F26" i="53" s="1"/>
  <c r="L42" i="39"/>
  <c r="H42" i="39"/>
  <c r="D42" i="39"/>
  <c r="C44" i="40"/>
  <c r="X43" i="38"/>
  <c r="T43" i="38"/>
  <c r="P43" i="38"/>
  <c r="L43" i="38"/>
  <c r="H43" i="38"/>
  <c r="D43" i="38"/>
  <c r="X42" i="38"/>
  <c r="H25" i="53" s="1"/>
  <c r="H24" i="53"/>
  <c r="T42" i="38"/>
  <c r="G25" i="53" s="1"/>
  <c r="G24" i="53"/>
  <c r="P42" i="38"/>
  <c r="F25" i="53" s="1"/>
  <c r="F24" i="53"/>
  <c r="L42" i="38"/>
  <c r="E25" i="53" s="1"/>
  <c r="E24" i="53"/>
  <c r="H42" i="38"/>
  <c r="D25" i="53" s="1"/>
  <c r="D24" i="53"/>
  <c r="D42" i="38"/>
  <c r="C25" i="53" s="1"/>
  <c r="X43" i="37"/>
  <c r="T43" i="37"/>
  <c r="P43" i="37"/>
  <c r="L43" i="37"/>
  <c r="H43" i="37"/>
  <c r="D43" i="37"/>
  <c r="X42" i="37"/>
  <c r="H23" i="53" s="1"/>
  <c r="H22" i="53"/>
  <c r="T42" i="37"/>
  <c r="G23" i="53" s="1"/>
  <c r="G22" i="53"/>
  <c r="P42" i="37"/>
  <c r="F23" i="53" s="1"/>
  <c r="F22" i="53"/>
  <c r="L42" i="37"/>
  <c r="E23" i="53" s="1"/>
  <c r="E22" i="53"/>
  <c r="H42" i="37"/>
  <c r="D23" i="53" s="1"/>
  <c r="D22" i="53"/>
  <c r="D42" i="37"/>
  <c r="C23" i="53" s="1"/>
  <c r="X43" i="36"/>
  <c r="T43" i="36"/>
  <c r="P43" i="36"/>
  <c r="L43" i="36"/>
  <c r="H43" i="36"/>
  <c r="D43" i="36"/>
  <c r="X42" i="36"/>
  <c r="H21" i="53" s="1"/>
  <c r="H20" i="53"/>
  <c r="T42" i="36"/>
  <c r="G21" i="53" s="1"/>
  <c r="G20" i="53"/>
  <c r="P42" i="36"/>
  <c r="F21" i="53" s="1"/>
  <c r="F20" i="53"/>
  <c r="L42" i="36"/>
  <c r="E21" i="53" s="1"/>
  <c r="E20" i="53"/>
  <c r="H42" i="36"/>
  <c r="D21" i="53" s="1"/>
  <c r="D20" i="53"/>
  <c r="D42" i="36"/>
  <c r="X43" i="35"/>
  <c r="T43" i="35"/>
  <c r="P43" i="35"/>
  <c r="L43" i="35"/>
  <c r="H43" i="35"/>
  <c r="D43" i="35"/>
  <c r="X42" i="35"/>
  <c r="H19" i="53" s="1"/>
  <c r="H18" i="53"/>
  <c r="T42" i="35"/>
  <c r="G19" i="53" s="1"/>
  <c r="G18" i="53"/>
  <c r="P42" i="35"/>
  <c r="F19" i="53" s="1"/>
  <c r="F18" i="53"/>
  <c r="L42" i="35"/>
  <c r="E19" i="53" s="1"/>
  <c r="E18" i="53"/>
  <c r="H42" i="35"/>
  <c r="D19" i="53" s="1"/>
  <c r="D18" i="53"/>
  <c r="D42" i="35"/>
  <c r="C19" i="53" s="1"/>
  <c r="X43" i="34"/>
  <c r="T43" i="34"/>
  <c r="P43" i="34"/>
  <c r="L43" i="34"/>
  <c r="H43" i="34"/>
  <c r="D43" i="34"/>
  <c r="X42" i="34"/>
  <c r="H17" i="53" s="1"/>
  <c r="H16" i="53"/>
  <c r="T42" i="34"/>
  <c r="G17" i="53" s="1"/>
  <c r="G16" i="53"/>
  <c r="P42" i="34"/>
  <c r="F17" i="53" s="1"/>
  <c r="F16" i="53"/>
  <c r="L42" i="34"/>
  <c r="E17" i="53" s="1"/>
  <c r="E16" i="53"/>
  <c r="H42" i="34"/>
  <c r="D17" i="53" s="1"/>
  <c r="D16" i="53"/>
  <c r="D42" i="34"/>
  <c r="C17" i="53" s="1"/>
  <c r="X43" i="33"/>
  <c r="T43" i="33"/>
  <c r="P43" i="33"/>
  <c r="L43" i="33"/>
  <c r="H43" i="33"/>
  <c r="D43" i="33"/>
  <c r="X42" i="33"/>
  <c r="H15" i="53" s="1"/>
  <c r="H14" i="53"/>
  <c r="T42" i="33"/>
  <c r="G15" i="53" s="1"/>
  <c r="G14" i="53"/>
  <c r="P42" i="33"/>
  <c r="F15" i="53" s="1"/>
  <c r="F14" i="53"/>
  <c r="L42" i="33"/>
  <c r="E15" i="53" s="1"/>
  <c r="E14" i="53"/>
  <c r="H42" i="33"/>
  <c r="D15" i="53" s="1"/>
  <c r="D14" i="53"/>
  <c r="D42" i="33"/>
  <c r="X43" i="32"/>
  <c r="T43" i="32"/>
  <c r="P43" i="32"/>
  <c r="L43" i="32"/>
  <c r="H43" i="32"/>
  <c r="D43" i="32"/>
  <c r="X42" i="32"/>
  <c r="H13" i="53" s="1"/>
  <c r="H12" i="53"/>
  <c r="T42" i="32"/>
  <c r="G13" i="53" s="1"/>
  <c r="G12" i="53"/>
  <c r="P42" i="32"/>
  <c r="F13" i="53" s="1"/>
  <c r="F12" i="53"/>
  <c r="L42" i="32"/>
  <c r="E13" i="53" s="1"/>
  <c r="E12" i="53"/>
  <c r="H42" i="32"/>
  <c r="D13" i="53" s="1"/>
  <c r="D12" i="53"/>
  <c r="D42" i="32"/>
  <c r="X43" i="31"/>
  <c r="T43" i="31"/>
  <c r="P43" i="31"/>
  <c r="L43" i="31"/>
  <c r="H43" i="31"/>
  <c r="D43" i="31"/>
  <c r="X42" i="31"/>
  <c r="H11" i="53" s="1"/>
  <c r="H10" i="53"/>
  <c r="T42" i="31"/>
  <c r="G11" i="53" s="1"/>
  <c r="G10" i="53"/>
  <c r="P42" i="31"/>
  <c r="F11" i="53" s="1"/>
  <c r="F10" i="53"/>
  <c r="L42" i="31"/>
  <c r="E11" i="53" s="1"/>
  <c r="E10" i="53"/>
  <c r="H42" i="31"/>
  <c r="D11" i="53" s="1"/>
  <c r="D10" i="53"/>
  <c r="D42" i="31"/>
  <c r="C11" i="53" s="1"/>
  <c r="X43" i="30"/>
  <c r="T43" i="30"/>
  <c r="P43" i="30"/>
  <c r="L43" i="30"/>
  <c r="H43" i="30"/>
  <c r="D43" i="30"/>
  <c r="X42" i="30"/>
  <c r="H9" i="53" s="1"/>
  <c r="H8" i="53"/>
  <c r="T42" i="30"/>
  <c r="G9" i="53" s="1"/>
  <c r="G8" i="53"/>
  <c r="P42" i="30"/>
  <c r="F9" i="53" s="1"/>
  <c r="F8" i="53"/>
  <c r="L42" i="30"/>
  <c r="E9" i="53" s="1"/>
  <c r="E8" i="53"/>
  <c r="H42" i="30"/>
  <c r="D9" i="53" s="1"/>
  <c r="D8" i="53"/>
  <c r="D42" i="30"/>
  <c r="C9" i="53" s="1"/>
  <c r="X43" i="29"/>
  <c r="T43" i="29"/>
  <c r="P43" i="29"/>
  <c r="L43" i="29"/>
  <c r="H43" i="29"/>
  <c r="D43" i="29"/>
  <c r="X42" i="29"/>
  <c r="H7" i="53" s="1"/>
  <c r="H6" i="53"/>
  <c r="T42" i="29"/>
  <c r="G7" i="53" s="1"/>
  <c r="G6" i="53"/>
  <c r="P42" i="29"/>
  <c r="F7" i="53" s="1"/>
  <c r="F6" i="53"/>
  <c r="L42" i="29"/>
  <c r="E7" i="53" s="1"/>
  <c r="E6" i="53"/>
  <c r="H42" i="29"/>
  <c r="D7" i="53" s="1"/>
  <c r="D6" i="53"/>
  <c r="D42" i="29"/>
  <c r="X43" i="28"/>
  <c r="T43" i="28"/>
  <c r="P43" i="28"/>
  <c r="L43" i="28"/>
  <c r="H43" i="28"/>
  <c r="D43" i="28"/>
  <c r="X42" i="28"/>
  <c r="H5" i="53" s="1"/>
  <c r="H4" i="53"/>
  <c r="T42" i="28"/>
  <c r="G5" i="53" s="1"/>
  <c r="G4" i="53"/>
  <c r="P42" i="28"/>
  <c r="F5" i="53" s="1"/>
  <c r="F4" i="53"/>
  <c r="L42" i="28"/>
  <c r="E5" i="53" s="1"/>
  <c r="E4" i="53"/>
  <c r="H42" i="28"/>
  <c r="D5" i="53" s="1"/>
  <c r="D4" i="53"/>
  <c r="D42" i="28"/>
  <c r="I25" i="53" l="1"/>
  <c r="I43" i="53"/>
  <c r="D44" i="40"/>
  <c r="C27" i="53" s="1"/>
  <c r="H45" i="40"/>
  <c r="O44" i="52"/>
  <c r="M3" i="52" s="1"/>
  <c r="C49" i="53"/>
  <c r="I49" i="53" s="1"/>
  <c r="I45" i="53"/>
  <c r="I41" i="53"/>
  <c r="O44" i="46"/>
  <c r="M3" i="46" s="1"/>
  <c r="C39" i="53"/>
  <c r="I39" i="53" s="1"/>
  <c r="O44" i="45"/>
  <c r="M3" i="45" s="1"/>
  <c r="C37" i="53"/>
  <c r="I37" i="53" s="1"/>
  <c r="I35" i="53"/>
  <c r="I33" i="53"/>
  <c r="O44" i="42"/>
  <c r="M3" i="42" s="1"/>
  <c r="C31" i="53"/>
  <c r="I31" i="53" s="1"/>
  <c r="P44" i="40"/>
  <c r="F27" i="53" s="1"/>
  <c r="P45" i="40"/>
  <c r="L45" i="40"/>
  <c r="L44" i="40"/>
  <c r="E27" i="53" s="1"/>
  <c r="H44" i="40"/>
  <c r="D27" i="53" s="1"/>
  <c r="D45" i="40"/>
  <c r="I23" i="53"/>
  <c r="O44" i="36"/>
  <c r="M3" i="36" s="1"/>
  <c r="C21" i="53"/>
  <c r="I21" i="53" s="1"/>
  <c r="O44" i="33"/>
  <c r="M3" i="33" s="1"/>
  <c r="C15" i="53"/>
  <c r="I15" i="53" s="1"/>
  <c r="O44" i="32"/>
  <c r="M3" i="32" s="1"/>
  <c r="C13" i="53"/>
  <c r="I13" i="53" s="1"/>
  <c r="I9" i="53"/>
  <c r="I47" i="53"/>
  <c r="O44" i="50"/>
  <c r="M3" i="50" s="1"/>
  <c r="O44" i="47"/>
  <c r="M3" i="47" s="1"/>
  <c r="O44" i="44"/>
  <c r="M3" i="44" s="1"/>
  <c r="O44" i="43"/>
  <c r="M3" i="43" s="1"/>
  <c r="I29" i="53"/>
  <c r="O44" i="41"/>
  <c r="M3" i="41" s="1"/>
  <c r="T44" i="40"/>
  <c r="G27" i="53" s="1"/>
  <c r="X45" i="40"/>
  <c r="X44" i="40"/>
  <c r="H27" i="53" s="1"/>
  <c r="O44" i="38"/>
  <c r="M3" i="38" s="1"/>
  <c r="O44" i="37"/>
  <c r="M3" i="37" s="1"/>
  <c r="O44" i="35"/>
  <c r="M3" i="35" s="1"/>
  <c r="I19" i="53"/>
  <c r="I17" i="53"/>
  <c r="O44" i="31"/>
  <c r="M3" i="31" s="1"/>
  <c r="I11" i="53"/>
  <c r="O44" i="30"/>
  <c r="M3" i="30" s="1"/>
  <c r="O44" i="29"/>
  <c r="M3" i="29" s="1"/>
  <c r="C7" i="53"/>
  <c r="I7" i="53" s="1"/>
  <c r="O44" i="28"/>
  <c r="M3" i="28" s="1"/>
  <c r="C5" i="53"/>
  <c r="K44" i="52"/>
  <c r="C48" i="53"/>
  <c r="I48" i="53" s="1"/>
  <c r="O44" i="51"/>
  <c r="M3" i="51" s="1"/>
  <c r="K44" i="51"/>
  <c r="C46" i="53"/>
  <c r="I46" i="53" s="1"/>
  <c r="K44" i="50"/>
  <c r="C44" i="53"/>
  <c r="I44" i="53" s="1"/>
  <c r="C40" i="53"/>
  <c r="I40" i="53" s="1"/>
  <c r="K44" i="46"/>
  <c r="C38" i="53"/>
  <c r="I38" i="53" s="1"/>
  <c r="K44" i="45"/>
  <c r="C36" i="53"/>
  <c r="I36" i="53" s="1"/>
  <c r="K44" i="44"/>
  <c r="C34" i="53"/>
  <c r="I34" i="53" s="1"/>
  <c r="K44" i="43"/>
  <c r="C32" i="53"/>
  <c r="I32" i="53" s="1"/>
  <c r="K44" i="42"/>
  <c r="C30" i="53"/>
  <c r="I30" i="53" s="1"/>
  <c r="K44" i="41"/>
  <c r="C28" i="53"/>
  <c r="I28" i="53" s="1"/>
  <c r="T45" i="40"/>
  <c r="K46" i="40"/>
  <c r="C26" i="53"/>
  <c r="I26" i="53" s="1"/>
  <c r="K44" i="38"/>
  <c r="C24" i="53"/>
  <c r="I24" i="53" s="1"/>
  <c r="K44" i="37"/>
  <c r="C22" i="53"/>
  <c r="I22" i="53" s="1"/>
  <c r="K44" i="36"/>
  <c r="C20" i="53"/>
  <c r="I20" i="53" s="1"/>
  <c r="K44" i="35"/>
  <c r="C18" i="53"/>
  <c r="I18" i="53" s="1"/>
  <c r="G50" i="53"/>
  <c r="O44" i="34"/>
  <c r="M3" i="34" s="1"/>
  <c r="K44" i="34"/>
  <c r="C16" i="53"/>
  <c r="I16" i="53" s="1"/>
  <c r="K44" i="33"/>
  <c r="C14" i="53"/>
  <c r="I14" i="53" s="1"/>
  <c r="K44" i="32"/>
  <c r="C12" i="53"/>
  <c r="I12" i="53" s="1"/>
  <c r="K44" i="31"/>
  <c r="C10" i="53"/>
  <c r="I10" i="53" s="1"/>
  <c r="E50" i="53"/>
  <c r="K44" i="30"/>
  <c r="C8" i="53"/>
  <c r="I8" i="53" s="1"/>
  <c r="H50" i="53"/>
  <c r="F50" i="53"/>
  <c r="D50" i="53"/>
  <c r="K44" i="29"/>
  <c r="C6" i="53"/>
  <c r="I6" i="53" s="1"/>
  <c r="K44" i="28"/>
  <c r="C4" i="53"/>
  <c r="I27" i="53" l="1"/>
  <c r="F51" i="53"/>
  <c r="H51" i="53"/>
  <c r="D51" i="53"/>
  <c r="C51" i="53"/>
  <c r="E51" i="53"/>
  <c r="O46" i="40"/>
  <c r="M3" i="40" s="1"/>
  <c r="G51" i="53"/>
  <c r="I5" i="53"/>
  <c r="C50" i="53"/>
  <c r="I4" i="53"/>
  <c r="I50" i="53" s="1"/>
  <c r="I51" i="53" l="1"/>
</calcChain>
</file>

<file path=xl/sharedStrings.xml><?xml version="1.0" encoding="utf-8"?>
<sst xmlns="http://schemas.openxmlformats.org/spreadsheetml/2006/main" count="5145" uniqueCount="907">
  <si>
    <t>スポンサー</t>
    <phoneticPr fontId="3"/>
  </si>
  <si>
    <t>品　名</t>
    <rPh sb="0" eb="3">
      <t>ヒンメイ</t>
    </rPh>
    <phoneticPr fontId="3"/>
  </si>
  <si>
    <t>代理店</t>
    <rPh sb="0" eb="3">
      <t>ダイリテン</t>
    </rPh>
    <phoneticPr fontId="3"/>
  </si>
  <si>
    <t>担　当</t>
    <rPh sb="0" eb="3">
      <t>タントウ</t>
    </rPh>
    <phoneticPr fontId="3"/>
  </si>
  <si>
    <t>折　込　日</t>
    <rPh sb="0" eb="3">
      <t>オリコミ</t>
    </rPh>
    <rPh sb="4" eb="5">
      <t>ヒ</t>
    </rPh>
    <phoneticPr fontId="3"/>
  </si>
  <si>
    <t>サイズ</t>
    <phoneticPr fontId="3"/>
  </si>
  <si>
    <t>総枚数</t>
    <rPh sb="0" eb="1">
      <t>ソウ</t>
    </rPh>
    <rPh sb="1" eb="3">
      <t>マイスウ</t>
    </rPh>
    <phoneticPr fontId="3"/>
  </si>
  <si>
    <t>備　考</t>
    <rPh sb="0" eb="3">
      <t>ビコウ</t>
    </rPh>
    <phoneticPr fontId="3"/>
  </si>
  <si>
    <t>0101</t>
  </si>
  <si>
    <t>千代田区</t>
  </si>
  <si>
    <t xml:space="preserve">    </t>
  </si>
  <si>
    <t>朝日</t>
    <phoneticPr fontId="3"/>
  </si>
  <si>
    <t>部数</t>
    <rPh sb="0" eb="2">
      <t>ブスウ</t>
    </rPh>
    <phoneticPr fontId="3"/>
  </si>
  <si>
    <t>配布数</t>
    <rPh sb="0" eb="2">
      <t>ハイフ</t>
    </rPh>
    <rPh sb="2" eb="3">
      <t>スウ</t>
    </rPh>
    <phoneticPr fontId="3"/>
  </si>
  <si>
    <t>毎日</t>
    <phoneticPr fontId="3"/>
  </si>
  <si>
    <t>読売</t>
    <phoneticPr fontId="3"/>
  </si>
  <si>
    <t>産経</t>
    <phoneticPr fontId="3"/>
  </si>
  <si>
    <t>東京</t>
    <phoneticPr fontId="3"/>
  </si>
  <si>
    <t>日経</t>
    <phoneticPr fontId="3"/>
  </si>
  <si>
    <t>麹町　　</t>
  </si>
  <si>
    <t>神田麹町</t>
  </si>
  <si>
    <t>Ａ麹町　</t>
  </si>
  <si>
    <t xml:space="preserve">   </t>
  </si>
  <si>
    <t>　　　　</t>
  </si>
  <si>
    <t>Ｎ飯田橋</t>
  </si>
  <si>
    <t>Ｇ丸の内</t>
  </si>
  <si>
    <t>神保町　</t>
  </si>
  <si>
    <t>Ｍ神田麹</t>
  </si>
  <si>
    <t>町　　　</t>
  </si>
  <si>
    <t>合　　　　　　　計</t>
    <rPh sb="0" eb="9">
      <t>ゴウケイ</t>
    </rPh>
    <phoneticPr fontId="3"/>
  </si>
  <si>
    <t>（</t>
    <phoneticPr fontId="3"/>
  </si>
  <si>
    <t>）</t>
    <phoneticPr fontId="3"/>
  </si>
  <si>
    <t>　　　　　　　　　　　　　　　　　　　　　　　　　　　　　　　　　　　　</t>
  </si>
  <si>
    <t>★印は主として夕刊に折込む販売店　　☆印は１部地域夕刊に折込む販売店　　</t>
  </si>
  <si>
    <t>合売店は、産経・東京・日経の指定ができない場合が多いのでご注意下さい。　</t>
  </si>
  <si>
    <t>0102</t>
  </si>
  <si>
    <t>中央区</t>
  </si>
  <si>
    <t>銀座築地</t>
  </si>
  <si>
    <t>日本橋　</t>
  </si>
  <si>
    <t>人形町　</t>
  </si>
  <si>
    <t>Ｎ東銀座</t>
  </si>
  <si>
    <t>茅場町　</t>
  </si>
  <si>
    <t>銀座　　</t>
  </si>
  <si>
    <t>京橋　　</t>
  </si>
  <si>
    <t>Ｙ銀座　</t>
  </si>
  <si>
    <t>Ｙ東京ベ</t>
  </si>
  <si>
    <t>東京ベイ</t>
  </si>
  <si>
    <t>イタウン</t>
  </si>
  <si>
    <t>タウン　</t>
  </si>
  <si>
    <t>Ｓ京橋　</t>
  </si>
  <si>
    <t>Ｍ銀座　</t>
  </si>
  <si>
    <t>Ｎ兜町　</t>
  </si>
  <si>
    <t>Ｎ銀座　</t>
  </si>
  <si>
    <t>晴海　　</t>
  </si>
  <si>
    <t>Ｎ日本橋</t>
  </si>
  <si>
    <t>Ｎ浜町　</t>
  </si>
  <si>
    <t>0103</t>
  </si>
  <si>
    <t>港区</t>
  </si>
  <si>
    <t>麻布赤坂</t>
  </si>
  <si>
    <t>麻布　　</t>
  </si>
  <si>
    <t>三田　　</t>
  </si>
  <si>
    <t>新橋　　</t>
  </si>
  <si>
    <t>青山　　</t>
  </si>
  <si>
    <t>高輪　　</t>
  </si>
  <si>
    <t>汐留新橋</t>
  </si>
  <si>
    <t>白金高輪</t>
  </si>
  <si>
    <t>赤坂　　</t>
  </si>
  <si>
    <t>Ｍ麻布赤</t>
  </si>
  <si>
    <t>坂　　　</t>
  </si>
  <si>
    <t>三田白金</t>
  </si>
  <si>
    <t>Ｎ高輪　</t>
  </si>
  <si>
    <t>Ｎ麻布十</t>
  </si>
  <si>
    <t>番　　　</t>
  </si>
  <si>
    <t>田町浜松</t>
  </si>
  <si>
    <t>田町　　</t>
  </si>
  <si>
    <t>金杉橋　</t>
  </si>
  <si>
    <t>高輪ゲー</t>
  </si>
  <si>
    <t>芝浦　　</t>
  </si>
  <si>
    <t>Ｎ西麻布</t>
  </si>
  <si>
    <t>トウェイ</t>
  </si>
  <si>
    <t>Ｙ青山　</t>
  </si>
  <si>
    <t>Ａ田町浜</t>
  </si>
  <si>
    <t>松町　　</t>
  </si>
  <si>
    <t>Ｎ田町　</t>
  </si>
  <si>
    <t>Ｙ白金高</t>
  </si>
  <si>
    <t>Ａ高輪ゲ</t>
  </si>
  <si>
    <t>輪　　　</t>
  </si>
  <si>
    <t>ートウェ</t>
  </si>
  <si>
    <t>0104</t>
  </si>
  <si>
    <t>新宿区</t>
  </si>
  <si>
    <t>神楽坂　</t>
  </si>
  <si>
    <t>若松河田</t>
  </si>
  <si>
    <t>落合中井</t>
  </si>
  <si>
    <t>四谷　　</t>
  </si>
  <si>
    <t>早大前　</t>
  </si>
  <si>
    <t>新宿東　</t>
  </si>
  <si>
    <t>西新宿　</t>
  </si>
  <si>
    <t>四谷新宿</t>
  </si>
  <si>
    <t>四谷若松</t>
  </si>
  <si>
    <t>新宿西口</t>
  </si>
  <si>
    <t>北新宿　</t>
  </si>
  <si>
    <t>Ｎ新宿　</t>
  </si>
  <si>
    <t>新宿　　</t>
  </si>
  <si>
    <t>落合　　</t>
  </si>
  <si>
    <t>高田馬場</t>
  </si>
  <si>
    <t>Ｎ目白　</t>
  </si>
  <si>
    <t>目白　　</t>
  </si>
  <si>
    <t>大久保　</t>
  </si>
  <si>
    <t>Ｎ落合　</t>
  </si>
  <si>
    <t>Ａ大久保</t>
  </si>
  <si>
    <t>新宿新都</t>
  </si>
  <si>
    <t>牛込神楽</t>
  </si>
  <si>
    <t>心　　　</t>
  </si>
  <si>
    <t>落合南長</t>
  </si>
  <si>
    <t>Ａ早大前</t>
  </si>
  <si>
    <t>崎　　　</t>
  </si>
  <si>
    <t>Ｎ四谷　</t>
  </si>
  <si>
    <t>0105</t>
  </si>
  <si>
    <t>文京区</t>
  </si>
  <si>
    <t>本郷　　</t>
  </si>
  <si>
    <t>小石川　</t>
  </si>
  <si>
    <t>千駄木　</t>
  </si>
  <si>
    <t>早稲田小</t>
  </si>
  <si>
    <t>Ａ小石川</t>
  </si>
  <si>
    <t>根津　　</t>
  </si>
  <si>
    <t>石川　　</t>
  </si>
  <si>
    <t>駕篭町　</t>
  </si>
  <si>
    <t>Ａ茗荷谷</t>
  </si>
  <si>
    <t>音羽　　</t>
  </si>
  <si>
    <t>Ｎ小石川</t>
  </si>
  <si>
    <t>茗荷谷駕</t>
  </si>
  <si>
    <t>Ａ千駄木</t>
  </si>
  <si>
    <t>篭町　　</t>
  </si>
  <si>
    <t>本駒込　</t>
  </si>
  <si>
    <t>千石　　</t>
  </si>
  <si>
    <t>茗荷谷　</t>
  </si>
  <si>
    <t>湯島　　</t>
  </si>
  <si>
    <t>0106</t>
  </si>
  <si>
    <t>台東区</t>
  </si>
  <si>
    <t>上野御徒</t>
  </si>
  <si>
    <t>Ｔ三ノ輪</t>
  </si>
  <si>
    <t>入谷上野</t>
  </si>
  <si>
    <t>浅草三ノ</t>
  </si>
  <si>
    <t>上野　　</t>
  </si>
  <si>
    <t>浅草　　</t>
  </si>
  <si>
    <t>上野入谷</t>
  </si>
  <si>
    <t>Ｔ浅草竜</t>
  </si>
  <si>
    <t>上野浅草</t>
  </si>
  <si>
    <t>浅草竜泉</t>
  </si>
  <si>
    <t>泉寺　　</t>
  </si>
  <si>
    <t>橋　　　</t>
  </si>
  <si>
    <t>寺　　　</t>
  </si>
  <si>
    <t>浅草雷門</t>
  </si>
  <si>
    <t>Ａ上野入</t>
  </si>
  <si>
    <t>浅草橋　</t>
  </si>
  <si>
    <t>三ノ輪　</t>
  </si>
  <si>
    <t>谷　　　</t>
  </si>
  <si>
    <t>Ａ上野御</t>
  </si>
  <si>
    <t>浅草西　</t>
  </si>
  <si>
    <t>徒町　　</t>
  </si>
  <si>
    <t>Ａ浅草雷</t>
  </si>
  <si>
    <t>門　　　</t>
  </si>
  <si>
    <t>0107</t>
  </si>
  <si>
    <t>墨田区</t>
  </si>
  <si>
    <t>両国　　</t>
  </si>
  <si>
    <t>東向島　</t>
  </si>
  <si>
    <t>向島　　</t>
  </si>
  <si>
    <t>押上曳舟</t>
  </si>
  <si>
    <t>平井　　</t>
  </si>
  <si>
    <t>隅田　　</t>
  </si>
  <si>
    <t>Ｎ両国　</t>
  </si>
  <si>
    <t>Ａ両国　</t>
  </si>
  <si>
    <t>Ｔ向島　</t>
  </si>
  <si>
    <t>墨田東部</t>
  </si>
  <si>
    <t>両国・本</t>
  </si>
  <si>
    <t>所吾妻橋</t>
  </si>
  <si>
    <t>業平　　</t>
  </si>
  <si>
    <t>吾嬬町　</t>
  </si>
  <si>
    <t>Ｔ押上あ</t>
  </si>
  <si>
    <t>押上あず</t>
  </si>
  <si>
    <t>ずま　　</t>
  </si>
  <si>
    <t>ま　　　</t>
  </si>
  <si>
    <t>部　　　</t>
  </si>
  <si>
    <t>0108</t>
  </si>
  <si>
    <t>江東区</t>
  </si>
  <si>
    <t>木場　　</t>
  </si>
  <si>
    <t>砂町　　</t>
  </si>
  <si>
    <t>森下両国</t>
  </si>
  <si>
    <t>亀戸　　</t>
  </si>
  <si>
    <t>木場東陽</t>
  </si>
  <si>
    <t>深川　　</t>
  </si>
  <si>
    <t>大島扇橋</t>
  </si>
  <si>
    <t>清澄白河</t>
  </si>
  <si>
    <t>錦糸町　</t>
  </si>
  <si>
    <t>東陽南砂</t>
  </si>
  <si>
    <t>Ａ砂町　</t>
  </si>
  <si>
    <t>Ａ大島扇</t>
  </si>
  <si>
    <t>Ｇ臨海副</t>
  </si>
  <si>
    <t>都心　　</t>
  </si>
  <si>
    <t>前　　　</t>
  </si>
  <si>
    <t>Ｎ亀戸　</t>
  </si>
  <si>
    <t>大島亀戸</t>
  </si>
  <si>
    <t>門前仲町</t>
  </si>
  <si>
    <t>大島団地</t>
  </si>
  <si>
    <t>Ｎ深川　</t>
  </si>
  <si>
    <t>Ａ亀戸　</t>
  </si>
  <si>
    <t>0109</t>
  </si>
  <si>
    <t>品川区</t>
  </si>
  <si>
    <t>五反田　</t>
  </si>
  <si>
    <t>品川　　</t>
  </si>
  <si>
    <t>大井　　</t>
  </si>
  <si>
    <t>戸越　　</t>
  </si>
  <si>
    <t>Ｎ大井　</t>
  </si>
  <si>
    <t>大井町　</t>
  </si>
  <si>
    <t>西五反田</t>
  </si>
  <si>
    <t>不動大崎</t>
  </si>
  <si>
    <t>Ｔ大井町</t>
  </si>
  <si>
    <t>旗の台大</t>
  </si>
  <si>
    <t>Ａ武蔵小</t>
  </si>
  <si>
    <t>岡山　　</t>
  </si>
  <si>
    <t>山　　　</t>
  </si>
  <si>
    <t>中延戸越</t>
  </si>
  <si>
    <t>Ｎ戸越　</t>
  </si>
  <si>
    <t>中延駅前</t>
  </si>
  <si>
    <t>Ａ品川　</t>
  </si>
  <si>
    <t>武蔵小山</t>
  </si>
  <si>
    <t>Ｎ五反田</t>
  </si>
  <si>
    <t>西小山中</t>
  </si>
  <si>
    <t>Ａ五反田</t>
  </si>
  <si>
    <t>延　　　</t>
  </si>
  <si>
    <t>西小山　</t>
  </si>
  <si>
    <t>南大井　</t>
  </si>
  <si>
    <t>Ａ中延戸</t>
  </si>
  <si>
    <t>越　　　</t>
  </si>
  <si>
    <t>Ａ大井　</t>
  </si>
  <si>
    <t>0110</t>
  </si>
  <si>
    <t>目黒区</t>
  </si>
  <si>
    <t>Ｔ目黒原</t>
  </si>
  <si>
    <t>中目黒祐</t>
  </si>
  <si>
    <t>自由が丘</t>
  </si>
  <si>
    <t>目黒祐天</t>
  </si>
  <si>
    <t>中目黒　</t>
  </si>
  <si>
    <t>天寺　　</t>
  </si>
  <si>
    <t>都立大駅</t>
  </si>
  <si>
    <t>Ｎ都立大</t>
  </si>
  <si>
    <t>Ａ中目黒</t>
  </si>
  <si>
    <t>都立大前</t>
  </si>
  <si>
    <t>学　　　</t>
  </si>
  <si>
    <t>Ｎ中目黒</t>
  </si>
  <si>
    <t>学芸大前</t>
  </si>
  <si>
    <t>Ａ自由が</t>
  </si>
  <si>
    <t>丘　　　</t>
  </si>
  <si>
    <t>目黒原町</t>
  </si>
  <si>
    <t>自由ヶ丘</t>
  </si>
  <si>
    <t>0111</t>
  </si>
  <si>
    <t>大田区</t>
  </si>
  <si>
    <t>雪谷　　</t>
  </si>
  <si>
    <t>大岡山　</t>
  </si>
  <si>
    <t>洗足　　</t>
  </si>
  <si>
    <t>池上　　</t>
  </si>
  <si>
    <t>矢口　　</t>
  </si>
  <si>
    <t>西馬込　</t>
  </si>
  <si>
    <t>馬込　　</t>
  </si>
  <si>
    <t>田園調布</t>
  </si>
  <si>
    <t>Ａ雪谷　</t>
  </si>
  <si>
    <t>Ｔ矢口　</t>
  </si>
  <si>
    <t>Ａ下丸子</t>
  </si>
  <si>
    <t>Ａ西馬込</t>
  </si>
  <si>
    <t>久が原　</t>
  </si>
  <si>
    <t>Ｔ大森西</t>
  </si>
  <si>
    <t>蒲田西部</t>
  </si>
  <si>
    <t>羽田大森</t>
  </si>
  <si>
    <t>Ａ池上　</t>
  </si>
  <si>
    <t>蒲田　　</t>
  </si>
  <si>
    <t>南　　　</t>
  </si>
  <si>
    <t>下丸子　</t>
  </si>
  <si>
    <t>蒲田中央</t>
  </si>
  <si>
    <t>Ａ久が原</t>
  </si>
  <si>
    <t>大森駅前</t>
  </si>
  <si>
    <t>六郷　　</t>
  </si>
  <si>
    <t>Ｍ六郷　</t>
  </si>
  <si>
    <t>Ａ六郷　</t>
  </si>
  <si>
    <t>大森　　</t>
  </si>
  <si>
    <t>大森沢田</t>
  </si>
  <si>
    <t>Ａ田園調</t>
  </si>
  <si>
    <t>Ａ大森　</t>
  </si>
  <si>
    <t>布　　　</t>
  </si>
  <si>
    <t>大森西　</t>
  </si>
  <si>
    <t>Ａ蒲田　</t>
  </si>
  <si>
    <t>Ｍ大岡山</t>
  </si>
  <si>
    <t>Ｎ大森羽</t>
  </si>
  <si>
    <t>田　　　</t>
  </si>
  <si>
    <t>大田中央</t>
  </si>
  <si>
    <t>蒲田南部</t>
  </si>
  <si>
    <t>Ｎ蒲田　</t>
  </si>
  <si>
    <t>羽田　　</t>
  </si>
  <si>
    <t>Ａ雪ヶ谷</t>
  </si>
  <si>
    <t>Ｎ馬込　</t>
  </si>
  <si>
    <t>新蒲田　</t>
  </si>
  <si>
    <t>Ｎ大岡山</t>
  </si>
  <si>
    <t>Ａ大田中</t>
  </si>
  <si>
    <t>央　　　</t>
  </si>
  <si>
    <t>Ｎ読売下</t>
  </si>
  <si>
    <t>丸子　　</t>
  </si>
  <si>
    <t>0112</t>
  </si>
  <si>
    <t>世田谷区</t>
  </si>
  <si>
    <t>下北沢　</t>
  </si>
  <si>
    <t>経堂下高</t>
  </si>
  <si>
    <t>井戸　　</t>
  </si>
  <si>
    <t>成城　　</t>
  </si>
  <si>
    <t>代田橋梅</t>
  </si>
  <si>
    <t>烏山　　</t>
  </si>
  <si>
    <t>高井戸　</t>
  </si>
  <si>
    <t>ヶ丘　　</t>
  </si>
  <si>
    <t>経堂　　</t>
  </si>
  <si>
    <t>Ａ千歳船</t>
  </si>
  <si>
    <t>千歳船橋</t>
  </si>
  <si>
    <t>祖師ヶ谷</t>
  </si>
  <si>
    <t>八幡山桜</t>
  </si>
  <si>
    <t>Ａ祖師ヶ</t>
  </si>
  <si>
    <t>Ａ千歳烏</t>
  </si>
  <si>
    <t>上水　　</t>
  </si>
  <si>
    <t>千歳烏山</t>
  </si>
  <si>
    <t>Ｍ祖師ヶ</t>
  </si>
  <si>
    <t>Ａ大蔵　</t>
  </si>
  <si>
    <t>Ａ烏山　</t>
  </si>
  <si>
    <t>Ｔ豪徳寺</t>
  </si>
  <si>
    <t>Ｍ成城　</t>
  </si>
  <si>
    <t>Ａ成城　</t>
  </si>
  <si>
    <t>三軒茶屋</t>
  </si>
  <si>
    <t>・中目黒</t>
  </si>
  <si>
    <t>Ｎ自由が</t>
  </si>
  <si>
    <t>砧　　　</t>
  </si>
  <si>
    <t>世田谷　</t>
  </si>
  <si>
    <t>豪徳寺　</t>
  </si>
  <si>
    <t>大蔵　　</t>
  </si>
  <si>
    <t>駒沢公園</t>
  </si>
  <si>
    <t>Ａ用賀　</t>
  </si>
  <si>
    <t>・深沢　</t>
  </si>
  <si>
    <t>三宿　　</t>
  </si>
  <si>
    <t>Ｎ三軒茶</t>
  </si>
  <si>
    <t>Ａ二子玉</t>
  </si>
  <si>
    <t>Ｎ二子玉</t>
  </si>
  <si>
    <t>屋　　　</t>
  </si>
  <si>
    <t>川　　　</t>
  </si>
  <si>
    <t>若林　　</t>
  </si>
  <si>
    <t>Ｎ下北沢</t>
  </si>
  <si>
    <t>下馬池尻</t>
  </si>
  <si>
    <t>駒沢　　</t>
  </si>
  <si>
    <t>Ｎ経堂　</t>
  </si>
  <si>
    <t>桜新町　</t>
  </si>
  <si>
    <t>Ａ三宿　</t>
  </si>
  <si>
    <t>二子玉川</t>
  </si>
  <si>
    <t>深沢　　</t>
  </si>
  <si>
    <t>Ｔ奥沢　</t>
  </si>
  <si>
    <t>Ａ若林　</t>
  </si>
  <si>
    <t>瀬田　　</t>
  </si>
  <si>
    <t>等々力　</t>
  </si>
  <si>
    <t>Ｎ世田谷</t>
  </si>
  <si>
    <t>奥沢　　</t>
  </si>
  <si>
    <t>用賀　　</t>
  </si>
  <si>
    <t>Ａ経堂　</t>
  </si>
  <si>
    <t>Ａ三軒茶</t>
  </si>
  <si>
    <t>合計</t>
    <phoneticPr fontId="3"/>
  </si>
  <si>
    <t>0113</t>
  </si>
  <si>
    <t>渋谷区</t>
  </si>
  <si>
    <t>恵比寿　</t>
  </si>
  <si>
    <t>Ｎ原宿千</t>
  </si>
  <si>
    <t>渋谷　　</t>
  </si>
  <si>
    <t>笹塚・南</t>
  </si>
  <si>
    <t>Ａ恵比寿</t>
  </si>
  <si>
    <t>笹塚　　</t>
  </si>
  <si>
    <t>駄ヶ谷　</t>
  </si>
  <si>
    <t>富ヶ谷　</t>
  </si>
  <si>
    <t>Ｎ代々木</t>
  </si>
  <si>
    <t>代々木　</t>
  </si>
  <si>
    <t>Ａ富ヶ谷</t>
  </si>
  <si>
    <t>初台　　</t>
  </si>
  <si>
    <t>Ｎ渋谷　</t>
  </si>
  <si>
    <t>Ａ代々木</t>
  </si>
  <si>
    <t>Ａ幡ヶ谷</t>
  </si>
  <si>
    <t>ヶ谷　　</t>
  </si>
  <si>
    <t>Ｎ笹塚　</t>
  </si>
  <si>
    <t>幡ヶ谷　</t>
  </si>
  <si>
    <t>Ｎ恵比寿</t>
  </si>
  <si>
    <t>台　　　</t>
  </si>
  <si>
    <t>0114</t>
  </si>
  <si>
    <t>中野区</t>
  </si>
  <si>
    <t>中野南部</t>
  </si>
  <si>
    <t>Ｔ中野弥</t>
  </si>
  <si>
    <t>中野　　</t>
  </si>
  <si>
    <t>鍋屋横丁</t>
  </si>
  <si>
    <t>中野弥生</t>
  </si>
  <si>
    <t>生町　　</t>
  </si>
  <si>
    <t>高円寺北</t>
  </si>
  <si>
    <t>Ｎ鷺ノ宮</t>
  </si>
  <si>
    <t>中野駅前</t>
  </si>
  <si>
    <t>Ａ中野北</t>
  </si>
  <si>
    <t>東中野　</t>
  </si>
  <si>
    <t>口　　　</t>
  </si>
  <si>
    <t>中野北口</t>
  </si>
  <si>
    <t>Ｎ中野　</t>
  </si>
  <si>
    <t>鷺の宮　</t>
  </si>
  <si>
    <t>Ｙ中野　</t>
  </si>
  <si>
    <t>中野坂上</t>
  </si>
  <si>
    <t>Ｔ中野坂</t>
  </si>
  <si>
    <t>Ｙ中野駅</t>
  </si>
  <si>
    <t>江古田　</t>
  </si>
  <si>
    <t>上　　　</t>
  </si>
  <si>
    <t>沼袋新井</t>
  </si>
  <si>
    <t>Ａ中野　</t>
  </si>
  <si>
    <t>Ａ高円寺</t>
  </si>
  <si>
    <t>Ａ中野南</t>
  </si>
  <si>
    <t>北　　　</t>
  </si>
  <si>
    <t>0115</t>
  </si>
  <si>
    <t>杉並区</t>
  </si>
  <si>
    <t>四面道　</t>
  </si>
  <si>
    <t>荻窪南阿</t>
  </si>
  <si>
    <t>荻窪　　</t>
  </si>
  <si>
    <t>荻窪・西</t>
  </si>
  <si>
    <t>西荻窪　</t>
  </si>
  <si>
    <t>中野高円</t>
  </si>
  <si>
    <t>佐ヶ谷　</t>
  </si>
  <si>
    <t>阿佐ヶ谷</t>
  </si>
  <si>
    <t>永福明大</t>
  </si>
  <si>
    <t>浜田山　</t>
  </si>
  <si>
    <t>Ａ東浜田</t>
  </si>
  <si>
    <t>西荻北口</t>
  </si>
  <si>
    <t>高円寺　</t>
  </si>
  <si>
    <t>久我山　</t>
  </si>
  <si>
    <t>西荻北　</t>
  </si>
  <si>
    <t>Ｙ下井草</t>
  </si>
  <si>
    <t>Ｍ浜田山</t>
  </si>
  <si>
    <t>西荻久我</t>
  </si>
  <si>
    <t>永福町　</t>
  </si>
  <si>
    <t>Ｔ阿佐谷</t>
  </si>
  <si>
    <t>南阿佐ヶ</t>
  </si>
  <si>
    <t>Ｙ杉並　</t>
  </si>
  <si>
    <t>井草　　</t>
  </si>
  <si>
    <t>Ｔ西荻北</t>
  </si>
  <si>
    <t>Ｙ永福明</t>
  </si>
  <si>
    <t>Ｍ四面道</t>
  </si>
  <si>
    <t>大前　　</t>
  </si>
  <si>
    <t>杉並　　</t>
  </si>
  <si>
    <t>Ｙ南阿佐</t>
  </si>
  <si>
    <t>Ｎ永福浜</t>
  </si>
  <si>
    <t>田山　　</t>
  </si>
  <si>
    <t>東浜田山</t>
  </si>
  <si>
    <t>Ａ永福町</t>
  </si>
  <si>
    <t>下井草　</t>
  </si>
  <si>
    <t>Ｙ浜田山</t>
  </si>
  <si>
    <t>Ｍ荻窪南</t>
  </si>
  <si>
    <t>Ｔ西荻窪</t>
  </si>
  <si>
    <t>浜田山高</t>
  </si>
  <si>
    <t>北口　　</t>
  </si>
  <si>
    <t>西荻窪北</t>
  </si>
  <si>
    <t>Ａ中野高</t>
  </si>
  <si>
    <t>Ａ阿佐ヶ</t>
  </si>
  <si>
    <t>円寺　　</t>
  </si>
  <si>
    <t>高円寺南</t>
  </si>
  <si>
    <t>Ｙ荻窪　</t>
  </si>
  <si>
    <t>善福寺　</t>
  </si>
  <si>
    <t>0116</t>
  </si>
  <si>
    <t>豊島区</t>
  </si>
  <si>
    <t>池袋　　</t>
  </si>
  <si>
    <t>Ｔ目白　</t>
  </si>
  <si>
    <t>駒込巣鴨</t>
  </si>
  <si>
    <t>千川　　</t>
  </si>
  <si>
    <t>大塚　　</t>
  </si>
  <si>
    <t>Ａ目白大</t>
  </si>
  <si>
    <t>巣鴨　　</t>
  </si>
  <si>
    <t>塚　　　</t>
  </si>
  <si>
    <t>長崎　　</t>
  </si>
  <si>
    <t>目白西　</t>
  </si>
  <si>
    <t>目白大塚</t>
  </si>
  <si>
    <t>目白池袋</t>
  </si>
  <si>
    <t>Ｔ巣鴨　</t>
  </si>
  <si>
    <t>Ｎ巣鴨　</t>
  </si>
  <si>
    <t>Ｎ池袋　</t>
  </si>
  <si>
    <t>Ａ池袋　</t>
  </si>
  <si>
    <t>0117</t>
  </si>
  <si>
    <t>北区</t>
  </si>
  <si>
    <t>赤羽　　</t>
  </si>
  <si>
    <t>西ヶ原　</t>
  </si>
  <si>
    <t>駒込西ヶ</t>
  </si>
  <si>
    <t>滝野川　</t>
  </si>
  <si>
    <t>原　　　</t>
  </si>
  <si>
    <t>十条　　</t>
  </si>
  <si>
    <t>王子十条</t>
  </si>
  <si>
    <t>田端　　</t>
  </si>
  <si>
    <t>北王子　</t>
  </si>
  <si>
    <t>Ａ赤羽　</t>
  </si>
  <si>
    <t>王子神谷</t>
  </si>
  <si>
    <t>Ａ王子神</t>
  </si>
  <si>
    <t>Ｍ十条　</t>
  </si>
  <si>
    <t>Ａ王子　</t>
  </si>
  <si>
    <t>Ｔ田端　</t>
  </si>
  <si>
    <t>Ａ十条　</t>
  </si>
  <si>
    <t>赤羽西　</t>
  </si>
  <si>
    <t>Ａ滝野川</t>
  </si>
  <si>
    <t>王子　　</t>
  </si>
  <si>
    <t>東駒込　</t>
  </si>
  <si>
    <t>Ａ西ヶ原</t>
  </si>
  <si>
    <t>北赤羽　</t>
  </si>
  <si>
    <t>0118</t>
  </si>
  <si>
    <t>荒川区</t>
  </si>
  <si>
    <t>日暮里　</t>
  </si>
  <si>
    <t>Ｎ西日暮</t>
  </si>
  <si>
    <t>南千住　</t>
  </si>
  <si>
    <t>里　　　</t>
  </si>
  <si>
    <t>町屋　　</t>
  </si>
  <si>
    <t>尾久　　</t>
  </si>
  <si>
    <t>Ｓ日暮里</t>
  </si>
  <si>
    <t>町屋宮の</t>
  </si>
  <si>
    <t>尾久町屋</t>
  </si>
  <si>
    <t>上中里　</t>
  </si>
  <si>
    <t>Ｔ道灌山</t>
  </si>
  <si>
    <t>荒川南千</t>
  </si>
  <si>
    <t>Ａ町屋　</t>
  </si>
  <si>
    <t>住　　　</t>
  </si>
  <si>
    <t>道灌山　</t>
  </si>
  <si>
    <t>0119</t>
  </si>
  <si>
    <t>板橋区</t>
  </si>
  <si>
    <t>志村　　</t>
  </si>
  <si>
    <t>板橋　　</t>
  </si>
  <si>
    <t>大山　　</t>
  </si>
  <si>
    <t>板橋東部</t>
  </si>
  <si>
    <t>常盤台　</t>
  </si>
  <si>
    <t>光が丘公</t>
  </si>
  <si>
    <t>Ｔ板橋本</t>
  </si>
  <si>
    <t>上板橋　</t>
  </si>
  <si>
    <t>上板橋東</t>
  </si>
  <si>
    <t>小豆沢　</t>
  </si>
  <si>
    <t>Ａ高島平</t>
  </si>
  <si>
    <t>園　　　</t>
  </si>
  <si>
    <t>武練馬　</t>
  </si>
  <si>
    <t>中央　　</t>
  </si>
  <si>
    <t>板橋西部</t>
  </si>
  <si>
    <t>Ｔ小豆沢</t>
  </si>
  <si>
    <t>ときわ台</t>
  </si>
  <si>
    <t>板橋本町</t>
  </si>
  <si>
    <t>Ａ成増　</t>
  </si>
  <si>
    <t>成増　　</t>
  </si>
  <si>
    <t>戸田橋志</t>
  </si>
  <si>
    <t>成増赤塚</t>
  </si>
  <si>
    <t>Ｍ板橋　</t>
  </si>
  <si>
    <t>Ａ光が丘</t>
  </si>
  <si>
    <t>村　　　</t>
  </si>
  <si>
    <t>光ヶ丘　</t>
  </si>
  <si>
    <t>公園　　</t>
  </si>
  <si>
    <t>東武練馬</t>
  </si>
  <si>
    <t>Ｔ大山　</t>
  </si>
  <si>
    <t>板橋中央</t>
  </si>
  <si>
    <t>Ｍ大山　</t>
  </si>
  <si>
    <t>Ａ北板橋</t>
  </si>
  <si>
    <t>Ｎ常盤台</t>
  </si>
  <si>
    <t>小竹向原</t>
  </si>
  <si>
    <t>Ａ志村　</t>
  </si>
  <si>
    <t>Ｙ蓮根駅</t>
  </si>
  <si>
    <t>板橋加賀</t>
  </si>
  <si>
    <t>Ｙ蓮根　</t>
  </si>
  <si>
    <t>Ａ常盤台</t>
  </si>
  <si>
    <t>高島平中</t>
  </si>
  <si>
    <t>Ａ東武練</t>
  </si>
  <si>
    <t>馬　　　</t>
  </si>
  <si>
    <t>北板橋　</t>
  </si>
  <si>
    <t>前野　　</t>
  </si>
  <si>
    <t>蓮根駅前</t>
  </si>
  <si>
    <t>戸田橋　</t>
  </si>
  <si>
    <t>高島平　</t>
  </si>
  <si>
    <t>蓮根　　</t>
  </si>
  <si>
    <t>上赤塚　</t>
  </si>
  <si>
    <t>0120</t>
  </si>
  <si>
    <t>練馬区</t>
  </si>
  <si>
    <t>練馬　　</t>
  </si>
  <si>
    <t>石神井公</t>
  </si>
  <si>
    <t>保谷大泉</t>
  </si>
  <si>
    <t>上石神井</t>
  </si>
  <si>
    <t>保谷　　</t>
  </si>
  <si>
    <t>練馬・富</t>
  </si>
  <si>
    <t>Ａ下石神</t>
  </si>
  <si>
    <t>士見台　</t>
  </si>
  <si>
    <t>井　　　</t>
  </si>
  <si>
    <t>大泉学園</t>
  </si>
  <si>
    <t>Ａ江古田</t>
  </si>
  <si>
    <t>Ａ石神井</t>
  </si>
  <si>
    <t>学園町　</t>
  </si>
  <si>
    <t>富士見台</t>
  </si>
  <si>
    <t>Ａ吉祥寺</t>
  </si>
  <si>
    <t>Ａ関町　</t>
  </si>
  <si>
    <t>西大泉　</t>
  </si>
  <si>
    <t>練馬春日</t>
  </si>
  <si>
    <t>西部　　</t>
  </si>
  <si>
    <t>Ａ上石神</t>
  </si>
  <si>
    <t>豊玉　　</t>
  </si>
  <si>
    <t>Ａ豊玉　</t>
  </si>
  <si>
    <t>Ａ富士見</t>
  </si>
  <si>
    <t>Ａ大泉学</t>
  </si>
  <si>
    <t>Ａ学園町</t>
  </si>
  <si>
    <t>石神井北</t>
  </si>
  <si>
    <t>Ａ西大泉</t>
  </si>
  <si>
    <t>Ｎ練馬　</t>
  </si>
  <si>
    <t>大泉駅前</t>
  </si>
  <si>
    <t>Ａ練馬春</t>
  </si>
  <si>
    <t>日町　　</t>
  </si>
  <si>
    <t>下石神井</t>
  </si>
  <si>
    <t>関町　　</t>
  </si>
  <si>
    <t>大泉中央</t>
  </si>
  <si>
    <t>吉祥寺北</t>
  </si>
  <si>
    <t>光が丘　</t>
  </si>
  <si>
    <t>Ａ練馬田</t>
  </si>
  <si>
    <t>柄　　　</t>
  </si>
  <si>
    <t>練馬田柄</t>
  </si>
  <si>
    <t>光が丘西</t>
  </si>
  <si>
    <t>0121</t>
  </si>
  <si>
    <t>足立区</t>
  </si>
  <si>
    <t>旭町　　</t>
  </si>
  <si>
    <t>Ｓ興野　</t>
  </si>
  <si>
    <t>北千住　</t>
  </si>
  <si>
    <t>Ａ大師前</t>
  </si>
  <si>
    <t>梅田五反</t>
  </si>
  <si>
    <t>Ｓ西新井</t>
  </si>
  <si>
    <t>西新井　</t>
  </si>
  <si>
    <t>Ａ竹の塚</t>
  </si>
  <si>
    <t>野　　　</t>
  </si>
  <si>
    <t>駅西口　</t>
  </si>
  <si>
    <t>西口　　</t>
  </si>
  <si>
    <t>大師前　</t>
  </si>
  <si>
    <t>王子新田</t>
  </si>
  <si>
    <t>島根　　</t>
  </si>
  <si>
    <t>Ａ梅島　</t>
  </si>
  <si>
    <t>・花畑　</t>
  </si>
  <si>
    <t>竹の塚西</t>
  </si>
  <si>
    <t>Ｓ亀有綾</t>
  </si>
  <si>
    <t>足立　　</t>
  </si>
  <si>
    <t>Ａ西新井</t>
  </si>
  <si>
    <t>Ａ梅田五</t>
  </si>
  <si>
    <t>瀬　　　</t>
  </si>
  <si>
    <t>・江北　</t>
  </si>
  <si>
    <t>反野　　</t>
  </si>
  <si>
    <t>竹の塚・</t>
  </si>
  <si>
    <t>Ｓ梅田五</t>
  </si>
  <si>
    <t>西新井駅</t>
  </si>
  <si>
    <t>花畑　　</t>
  </si>
  <si>
    <t>梅島　　</t>
  </si>
  <si>
    <t>保木間・</t>
  </si>
  <si>
    <t>西新井・</t>
  </si>
  <si>
    <t>Ｓ保木間</t>
  </si>
  <si>
    <t>江北　　</t>
  </si>
  <si>
    <t>興野　　</t>
  </si>
  <si>
    <t>Ａ北綾瀬</t>
  </si>
  <si>
    <t>西新井大</t>
  </si>
  <si>
    <t>Ａ旭町　</t>
  </si>
  <si>
    <t>師　　　</t>
  </si>
  <si>
    <t>北綾瀬　</t>
  </si>
  <si>
    <t>Ａ綾瀬　</t>
  </si>
  <si>
    <t>小台　　</t>
  </si>
  <si>
    <t>Ｎ小台　</t>
  </si>
  <si>
    <t>五反野　</t>
  </si>
  <si>
    <t>Ａ小台　</t>
  </si>
  <si>
    <t>綾瀬　　</t>
  </si>
  <si>
    <t>伊興　　</t>
  </si>
  <si>
    <t>0122</t>
  </si>
  <si>
    <t>葛飾区</t>
  </si>
  <si>
    <t>立石　　</t>
  </si>
  <si>
    <t>金町　　</t>
  </si>
  <si>
    <t>堀切　　</t>
  </si>
  <si>
    <t>東立石・</t>
  </si>
  <si>
    <t>Ａ水元公</t>
  </si>
  <si>
    <t>本田　　</t>
  </si>
  <si>
    <t>Ｔ亀有　</t>
  </si>
  <si>
    <t>青戸　　</t>
  </si>
  <si>
    <t>亀有　　</t>
  </si>
  <si>
    <t>Ｔ東立石</t>
  </si>
  <si>
    <t>四ツ木立</t>
  </si>
  <si>
    <t>高砂　　</t>
  </si>
  <si>
    <t>・本田　</t>
  </si>
  <si>
    <t>石　　　</t>
  </si>
  <si>
    <t>Ｔ柴又　</t>
  </si>
  <si>
    <t>Ｔ青戸　</t>
  </si>
  <si>
    <t>南綾瀬　</t>
  </si>
  <si>
    <t>Ａ堀切　</t>
  </si>
  <si>
    <t>水元公園</t>
  </si>
  <si>
    <t>四ツ木　</t>
  </si>
  <si>
    <t>水元　　</t>
  </si>
  <si>
    <t>お花茶屋</t>
  </si>
  <si>
    <t>Ａ新小岩</t>
  </si>
  <si>
    <t>Ｔ高砂　</t>
  </si>
  <si>
    <t>水元中央</t>
  </si>
  <si>
    <t>Ａ立石　</t>
  </si>
  <si>
    <t>新小岩　</t>
  </si>
  <si>
    <t>高砂柴又</t>
  </si>
  <si>
    <t>柴又　　</t>
  </si>
  <si>
    <t>岩　　　</t>
  </si>
  <si>
    <t>東新小岩</t>
  </si>
  <si>
    <t>金町南部</t>
  </si>
  <si>
    <t>0123</t>
  </si>
  <si>
    <t>江戸川区</t>
  </si>
  <si>
    <t>小岩　　</t>
  </si>
  <si>
    <t>京成小岩</t>
  </si>
  <si>
    <t>北小岩　</t>
  </si>
  <si>
    <t>Ａ江戸川</t>
  </si>
  <si>
    <t>江戸川中</t>
  </si>
  <si>
    <t>東小岩　</t>
  </si>
  <si>
    <t>本一色　</t>
  </si>
  <si>
    <t>平井小松</t>
  </si>
  <si>
    <t>Ａ船堀松</t>
  </si>
  <si>
    <t>江　　　</t>
  </si>
  <si>
    <t>船堀松江</t>
  </si>
  <si>
    <t>鹿骨　　</t>
  </si>
  <si>
    <t>Ａ瑞江篠</t>
  </si>
  <si>
    <t>瑞江篠崎</t>
  </si>
  <si>
    <t>Ａ平井小</t>
  </si>
  <si>
    <t>松川　　</t>
  </si>
  <si>
    <t>北葛西　</t>
  </si>
  <si>
    <t>葛西　　</t>
  </si>
  <si>
    <t>松江中央</t>
  </si>
  <si>
    <t>西葛西　</t>
  </si>
  <si>
    <t>松江　　</t>
  </si>
  <si>
    <t>船堀一之</t>
  </si>
  <si>
    <t>Ａ葛西　</t>
  </si>
  <si>
    <t>清新町　</t>
  </si>
  <si>
    <t>一之江駅</t>
  </si>
  <si>
    <t>瑞江　　</t>
  </si>
  <si>
    <t>Ａ西葛西</t>
  </si>
  <si>
    <t>葛西中央</t>
  </si>
  <si>
    <t>Ｓ篠崎　</t>
  </si>
  <si>
    <t>篠崎　　</t>
  </si>
  <si>
    <t>Ｍ西葛西</t>
  </si>
  <si>
    <t>Ａ葛西中</t>
  </si>
  <si>
    <t>南篠崎　</t>
  </si>
  <si>
    <t>南葛西　</t>
  </si>
  <si>
    <t>Ｍ清新町</t>
  </si>
  <si>
    <t>Ｙ東小岩</t>
  </si>
  <si>
    <t>Ｙ南葛西</t>
  </si>
  <si>
    <t>Ａ小岩　</t>
  </si>
  <si>
    <t>長島新田</t>
  </si>
  <si>
    <t>葛西船堀</t>
  </si>
  <si>
    <t>Ｍ京成小</t>
  </si>
  <si>
    <t>新聞名</t>
  </si>
  <si>
    <t>朝日新聞</t>
  </si>
  <si>
    <t>毎日新聞</t>
  </si>
  <si>
    <t>読売新聞</t>
  </si>
  <si>
    <t>産経新聞</t>
  </si>
  <si>
    <t>東京新聞</t>
  </si>
  <si>
    <t>日経新聞</t>
    <phoneticPr fontId="3"/>
  </si>
  <si>
    <t>総折込枚数</t>
    <rPh sb="3" eb="4">
      <t>マイ</t>
    </rPh>
    <phoneticPr fontId="6"/>
  </si>
  <si>
    <t>コード</t>
  </si>
  <si>
    <t>枚　　数</t>
    <rPh sb="0" eb="1">
      <t>マイ</t>
    </rPh>
    <phoneticPr fontId="6"/>
  </si>
  <si>
    <t>市郡名</t>
  </si>
  <si>
    <t>配布数</t>
  </si>
  <si>
    <t>総配布数</t>
  </si>
  <si>
    <t>枚数合計</t>
    <rPh sb="0" eb="1">
      <t>マイ</t>
    </rPh>
    <phoneticPr fontId="6"/>
  </si>
  <si>
    <t>配布数合計</t>
  </si>
  <si>
    <t>江東区</t>
    <phoneticPr fontId="3"/>
  </si>
  <si>
    <t>品川区</t>
    <phoneticPr fontId="3"/>
  </si>
  <si>
    <t>目黒区</t>
    <phoneticPr fontId="3"/>
  </si>
  <si>
    <t>大田区</t>
    <phoneticPr fontId="3"/>
  </si>
  <si>
    <t>世田谷区</t>
    <phoneticPr fontId="3"/>
  </si>
  <si>
    <t>渋谷区</t>
    <phoneticPr fontId="3"/>
  </si>
  <si>
    <t>中野区</t>
    <phoneticPr fontId="3"/>
  </si>
  <si>
    <t>杉並区</t>
    <phoneticPr fontId="3"/>
  </si>
  <si>
    <t>豊島区</t>
    <phoneticPr fontId="3"/>
  </si>
  <si>
    <t>北区</t>
    <phoneticPr fontId="3"/>
  </si>
  <si>
    <t>荒川区</t>
    <phoneticPr fontId="3"/>
  </si>
  <si>
    <t>板橋区</t>
    <phoneticPr fontId="3"/>
  </si>
  <si>
    <t>練馬区</t>
    <phoneticPr fontId="3"/>
  </si>
  <si>
    <t>足立区</t>
    <phoneticPr fontId="3"/>
  </si>
  <si>
    <t>葛飾区</t>
    <phoneticPr fontId="3"/>
  </si>
  <si>
    <t>江戸川区</t>
    <phoneticPr fontId="3"/>
  </si>
  <si>
    <t>飯田橋　</t>
  </si>
  <si>
    <t>御茶ノ水</t>
  </si>
  <si>
    <t>浜町　　</t>
  </si>
  <si>
    <t>東銀座　</t>
  </si>
  <si>
    <t>兜町　　</t>
  </si>
  <si>
    <t>西麻布　</t>
  </si>
  <si>
    <t>麻布十番</t>
  </si>
  <si>
    <t>市ヶ谷　</t>
  </si>
  <si>
    <t>本郷御茶</t>
  </si>
  <si>
    <t>ノ水　　</t>
  </si>
  <si>
    <t>込　　　</t>
  </si>
  <si>
    <t>御徒町　</t>
  </si>
  <si>
    <t>錦糸町・</t>
  </si>
  <si>
    <t>Ｙ向島　</t>
  </si>
  <si>
    <t>Ｙ隅田　</t>
  </si>
  <si>
    <t>Ｙ墨田東</t>
  </si>
  <si>
    <t>東陽町　</t>
  </si>
  <si>
    <t>都立大学</t>
  </si>
  <si>
    <t>大森羽田</t>
  </si>
  <si>
    <t>読売下丸</t>
  </si>
  <si>
    <t>子　　　</t>
  </si>
  <si>
    <t>明大前　</t>
  </si>
  <si>
    <t>原宿千駄</t>
  </si>
  <si>
    <t>代々木初</t>
  </si>
  <si>
    <t>鷺ノ宮　</t>
  </si>
  <si>
    <t>永福浜田</t>
  </si>
  <si>
    <t>Ａ西荻窪</t>
  </si>
  <si>
    <t>Ａ善福寺</t>
  </si>
  <si>
    <t>Ａ久我山</t>
  </si>
  <si>
    <t>赤羽西部</t>
  </si>
  <si>
    <t>Ｍ西ヶ原</t>
  </si>
  <si>
    <t>西日暮里</t>
  </si>
  <si>
    <t>Ｙ日暮里</t>
  </si>
  <si>
    <t>Ｙ荒川南</t>
  </si>
  <si>
    <t>千住　　</t>
  </si>
  <si>
    <t>Ａ板橋西</t>
  </si>
  <si>
    <t>Ｙ足立　</t>
  </si>
  <si>
    <t>Ｙ金町　</t>
  </si>
  <si>
    <t>Ｙ高砂柴</t>
  </si>
  <si>
    <t>又　　　</t>
  </si>
  <si>
    <t>Ｙ東新小</t>
  </si>
  <si>
    <t>Ｙ鹿骨　</t>
  </si>
  <si>
    <t>Ｙ篠崎　</t>
  </si>
  <si>
    <t>Ａ北葛西</t>
  </si>
  <si>
    <t>Ｙ北小岩</t>
  </si>
  <si>
    <t>Ｙ瑞江　</t>
  </si>
  <si>
    <t>Ｙ新小岩</t>
  </si>
  <si>
    <t>小計</t>
  </si>
  <si>
    <t>目黒　　</t>
  </si>
  <si>
    <t>原宿渋谷</t>
  </si>
  <si>
    <t>幡ヶ谷本</t>
  </si>
  <si>
    <t>Ａ長崎　</t>
  </si>
  <si>
    <t>Ａ千川　</t>
  </si>
  <si>
    <t>Ａ赤羽西</t>
  </si>
  <si>
    <t>西が丘　</t>
  </si>
  <si>
    <t>勝どき・</t>
  </si>
  <si>
    <t>月島豊洲</t>
  </si>
  <si>
    <t>Ａ月島豊</t>
  </si>
  <si>
    <t>洲　　　</t>
  </si>
  <si>
    <t>田柄平和</t>
  </si>
  <si>
    <t>小石川巣</t>
  </si>
  <si>
    <t>鴨　　　</t>
  </si>
  <si>
    <t>品川・立</t>
  </si>
  <si>
    <t>会川　　</t>
  </si>
  <si>
    <t>江古田・</t>
  </si>
  <si>
    <t>Ｎ江古田</t>
  </si>
  <si>
    <t>木場・東</t>
  </si>
  <si>
    <t>陽・南砂</t>
  </si>
  <si>
    <t>Ａ木場東</t>
  </si>
  <si>
    <t>陽南砂　</t>
  </si>
  <si>
    <t>Ｎ駒沢　</t>
  </si>
  <si>
    <t>Ａ世田谷</t>
  </si>
  <si>
    <t>Ａ駒沢　</t>
  </si>
  <si>
    <t>Ａ桜新町</t>
  </si>
  <si>
    <t>神田　　</t>
  </si>
  <si>
    <t>日本橋人</t>
  </si>
  <si>
    <t>形町　　</t>
  </si>
  <si>
    <t>Ｔ池袋目</t>
  </si>
  <si>
    <t>白　　　</t>
  </si>
  <si>
    <t>Ｔ北池袋</t>
  </si>
  <si>
    <t>池袋目白</t>
  </si>
  <si>
    <t>北池袋　</t>
  </si>
  <si>
    <t>石神井　</t>
  </si>
  <si>
    <t>練馬平和</t>
  </si>
  <si>
    <t>Ａ練馬平</t>
  </si>
  <si>
    <t>和台　　</t>
  </si>
  <si>
    <t>Ｎ中野高</t>
  </si>
  <si>
    <t>池袋西・</t>
  </si>
  <si>
    <t>千川長崎</t>
  </si>
  <si>
    <t>上池袋巣</t>
  </si>
  <si>
    <t>足立西部</t>
  </si>
  <si>
    <t>葛飾金町</t>
  </si>
  <si>
    <t>荻窪・井</t>
  </si>
  <si>
    <t>荻　　　</t>
  </si>
  <si>
    <t>Ｎ板橋十</t>
  </si>
  <si>
    <t>条常盤台</t>
  </si>
  <si>
    <t>板橋十条</t>
  </si>
  <si>
    <t>・常盤台</t>
  </si>
  <si>
    <t>Ａ浅草三</t>
  </si>
  <si>
    <t>ノ輪　　</t>
  </si>
  <si>
    <t>Ｎ千川長</t>
  </si>
  <si>
    <t>Ｓ千住　</t>
  </si>
  <si>
    <t>Ａ南千住</t>
  </si>
  <si>
    <t>・目黒　</t>
  </si>
  <si>
    <t>五反田・</t>
  </si>
  <si>
    <t>住吉　　</t>
  </si>
  <si>
    <t>亀有北綾</t>
  </si>
  <si>
    <t>西池袋要</t>
  </si>
  <si>
    <t>駒込・田</t>
  </si>
  <si>
    <t>端　　　</t>
  </si>
  <si>
    <t>亀有北部</t>
  </si>
  <si>
    <t>亀有・青</t>
  </si>
  <si>
    <t>戸　　　</t>
  </si>
  <si>
    <t>Ａ亀有北</t>
  </si>
  <si>
    <t>Ａ亀有・</t>
  </si>
  <si>
    <t>Ｔ東向島</t>
  </si>
  <si>
    <t>・経堂　</t>
  </si>
  <si>
    <t>Ｔ船堀一</t>
  </si>
  <si>
    <t>之江　　</t>
  </si>
  <si>
    <t>Ｎ市ヶ谷</t>
  </si>
  <si>
    <t>舎人・伊</t>
  </si>
  <si>
    <t>興　　　</t>
  </si>
  <si>
    <t>赤堤桜上</t>
  </si>
  <si>
    <t>水　　　</t>
  </si>
  <si>
    <t>Ａ赤堤桜</t>
  </si>
  <si>
    <t>Ａ等々力</t>
  </si>
  <si>
    <t>Ａ練馬　</t>
  </si>
  <si>
    <t>・一之江</t>
  </si>
  <si>
    <t>Ｎ白山駒</t>
  </si>
  <si>
    <t>白山駒込</t>
  </si>
  <si>
    <t>深川・門</t>
  </si>
  <si>
    <t>前仲町　</t>
  </si>
  <si>
    <t>Ａ深川・</t>
  </si>
  <si>
    <t>2025年6月1日現在</t>
    <rPh sb="4" eb="5">
      <t>ネン</t>
    </rPh>
    <rPh sb="6" eb="7">
      <t>ガツ</t>
    </rPh>
    <rPh sb="8" eb="9">
      <t>ヒ</t>
    </rPh>
    <rPh sb="9" eb="11">
      <t>ゲンザイ</t>
    </rPh>
    <phoneticPr fontId="3"/>
  </si>
  <si>
    <t>Ｔ砂町中</t>
  </si>
  <si>
    <t>Ｎ東陽町</t>
  </si>
  <si>
    <t>砂町中部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</si>
</sst>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"/>
    <numFmt numFmtId="177" formatCode="#,##0_ "/>
    <numFmt numFmtId="178" formatCode="yyyy/m/d\(aaa\)"/>
    <numFmt numFmtId="179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38" fontId="2" fillId="0" borderId="2" xfId="1" applyFont="1" applyBorder="1" applyAlignment="1"/>
    <xf numFmtId="0" fontId="2" fillId="0" borderId="3" xfId="0" applyFont="1" applyBorder="1"/>
    <xf numFmtId="0" fontId="2" fillId="0" borderId="4" xfId="0" applyFont="1" applyBorder="1"/>
    <xf numFmtId="49" fontId="4" fillId="0" borderId="0" xfId="0" quotePrefix="1" applyNumberFormat="1" applyFont="1"/>
    <xf numFmtId="38" fontId="2" fillId="0" borderId="0" xfId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8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7" xfId="0" applyNumberFormat="1" applyFont="1" applyBorder="1"/>
    <xf numFmtId="0" fontId="2" fillId="0" borderId="8" xfId="0" applyFont="1" applyBorder="1"/>
    <xf numFmtId="38" fontId="2" fillId="0" borderId="8" xfId="1" applyFont="1" applyBorder="1"/>
    <xf numFmtId="0" fontId="2" fillId="0" borderId="10" xfId="0" applyFont="1" applyBorder="1"/>
    <xf numFmtId="0" fontId="2" fillId="0" borderId="11" xfId="0" applyFont="1" applyBorder="1"/>
    <xf numFmtId="38" fontId="2" fillId="0" borderId="11" xfId="1" applyFont="1" applyBorder="1"/>
    <xf numFmtId="0" fontId="2" fillId="0" borderId="13" xfId="0" applyFont="1" applyBorder="1"/>
    <xf numFmtId="0" fontId="2" fillId="0" borderId="14" xfId="0" applyFont="1" applyBorder="1"/>
    <xf numFmtId="38" fontId="2" fillId="0" borderId="14" xfId="1" applyFont="1" applyBorder="1"/>
    <xf numFmtId="0" fontId="2" fillId="0" borderId="7" xfId="0" applyFont="1" applyBorder="1"/>
    <xf numFmtId="0" fontId="2" fillId="0" borderId="0" xfId="0" applyFont="1" applyAlignment="1">
      <alignment horizontal="left"/>
    </xf>
    <xf numFmtId="0" fontId="2" fillId="0" borderId="17" xfId="0" applyFont="1" applyBorder="1"/>
    <xf numFmtId="38" fontId="2" fillId="0" borderId="17" xfId="1" applyFont="1" applyBorder="1"/>
    <xf numFmtId="0" fontId="2" fillId="0" borderId="17" xfId="0" applyFont="1" applyBorder="1" applyAlignment="1">
      <alignment horizontal="right"/>
    </xf>
    <xf numFmtId="0" fontId="1" fillId="0" borderId="19" xfId="3" applyBorder="1" applyAlignment="1">
      <alignment horizontal="center"/>
    </xf>
    <xf numFmtId="0" fontId="5" fillId="0" borderId="20" xfId="3" applyFont="1" applyBorder="1" applyAlignment="1">
      <alignment horizontal="right"/>
    </xf>
    <xf numFmtId="0" fontId="5" fillId="0" borderId="3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 shrinkToFit="1"/>
    </xf>
    <xf numFmtId="0" fontId="1" fillId="0" borderId="0" xfId="3">
      <alignment vertical="center"/>
    </xf>
    <xf numFmtId="0" fontId="1" fillId="0" borderId="21" xfId="3" applyBorder="1" applyAlignment="1">
      <alignment horizontal="center"/>
    </xf>
    <xf numFmtId="0" fontId="5" fillId="0" borderId="17" xfId="3" applyFont="1" applyBorder="1">
      <alignment vertical="center"/>
    </xf>
    <xf numFmtId="38" fontId="1" fillId="0" borderId="23" xfId="2" applyBorder="1" applyAlignment="1"/>
    <xf numFmtId="38" fontId="1" fillId="0" borderId="22" xfId="2" applyBorder="1" applyAlignment="1"/>
    <xf numFmtId="38" fontId="1" fillId="0" borderId="24" xfId="2" applyBorder="1" applyAlignment="1"/>
    <xf numFmtId="38" fontId="1" fillId="0" borderId="25" xfId="2" applyBorder="1" applyAlignment="1"/>
    <xf numFmtId="38" fontId="1" fillId="0" borderId="23" xfId="3" applyNumberFormat="1" applyBorder="1">
      <alignment vertical="center"/>
    </xf>
    <xf numFmtId="38" fontId="1" fillId="0" borderId="22" xfId="3" applyNumberFormat="1" applyBorder="1">
      <alignment vertical="center"/>
    </xf>
    <xf numFmtId="0" fontId="1" fillId="0" borderId="22" xfId="3" applyBorder="1" applyAlignment="1">
      <alignment horizontal="center"/>
    </xf>
    <xf numFmtId="0" fontId="7" fillId="0" borderId="0" xfId="4"/>
    <xf numFmtId="177" fontId="2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2" xfId="1" applyNumberFormat="1" applyFont="1" applyBorder="1" applyAlignment="1">
      <alignment vertical="center"/>
    </xf>
    <xf numFmtId="177" fontId="2" fillId="0" borderId="1" xfId="0" applyNumberFormat="1" applyFont="1" applyBorder="1"/>
    <xf numFmtId="177" fontId="2" fillId="0" borderId="2" xfId="1" applyNumberFormat="1" applyFont="1" applyBorder="1" applyAlignment="1"/>
    <xf numFmtId="177" fontId="2" fillId="0" borderId="3" xfId="0" applyNumberFormat="1" applyFont="1" applyBorder="1"/>
    <xf numFmtId="177" fontId="2" fillId="0" borderId="0" xfId="1" applyNumberFormat="1" applyFont="1" applyBorder="1"/>
    <xf numFmtId="177" fontId="2" fillId="0" borderId="5" xfId="1" applyNumberFormat="1" applyFont="1" applyBorder="1" applyAlignment="1">
      <alignment horizontal="center"/>
    </xf>
    <xf numFmtId="177" fontId="2" fillId="0" borderId="6" xfId="1" applyNumberFormat="1" applyFont="1" applyBorder="1" applyAlignment="1">
      <alignment horizontal="center"/>
    </xf>
    <xf numFmtId="177" fontId="2" fillId="0" borderId="9" xfId="1" applyNumberFormat="1" applyFont="1" applyBorder="1"/>
    <xf numFmtId="177" fontId="2" fillId="0" borderId="12" xfId="1" applyNumberFormat="1" applyFont="1" applyBorder="1"/>
    <xf numFmtId="177" fontId="2" fillId="0" borderId="15" xfId="1" applyNumberFormat="1" applyFont="1" applyBorder="1"/>
    <xf numFmtId="177" fontId="2" fillId="0" borderId="16" xfId="1" applyNumberFormat="1" applyFont="1" applyBorder="1"/>
    <xf numFmtId="177" fontId="2" fillId="0" borderId="17" xfId="1" applyNumberFormat="1" applyFont="1" applyBorder="1"/>
    <xf numFmtId="177" fontId="2" fillId="0" borderId="15" xfId="0" applyNumberFormat="1" applyFont="1" applyBorder="1"/>
    <xf numFmtId="177" fontId="2" fillId="0" borderId="0" xfId="0" applyNumberFormat="1" applyFont="1"/>
    <xf numFmtId="177" fontId="2" fillId="0" borderId="0" xfId="1" applyNumberFormat="1" applyFont="1"/>
    <xf numFmtId="177" fontId="2" fillId="0" borderId="2" xfId="1" applyNumberFormat="1" applyFont="1" applyBorder="1" applyAlignment="1">
      <alignment horizontal="center" vertical="center"/>
    </xf>
    <xf numFmtId="177" fontId="2" fillId="0" borderId="2" xfId="0" applyNumberFormat="1" applyFont="1" applyBorder="1"/>
    <xf numFmtId="177" fontId="2" fillId="0" borderId="4" xfId="1" applyNumberFormat="1" applyFont="1" applyBorder="1" applyAlignment="1"/>
    <xf numFmtId="177" fontId="2" fillId="0" borderId="18" xfId="1" applyNumberFormat="1" applyFont="1" applyBorder="1"/>
    <xf numFmtId="177" fontId="2" fillId="0" borderId="1" xfId="1" applyNumberFormat="1" applyFont="1" applyBorder="1" applyAlignment="1"/>
    <xf numFmtId="177" fontId="4" fillId="0" borderId="0" xfId="1" applyNumberFormat="1" applyFont="1" applyBorder="1"/>
    <xf numFmtId="0" fontId="6" fillId="0" borderId="0" xfId="3" applyFont="1">
      <alignment vertical="center"/>
    </xf>
    <xf numFmtId="0" fontId="1" fillId="0" borderId="19" xfId="3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0" fontId="7" fillId="0" borderId="19" xfId="4" applyBorder="1" applyAlignment="1">
      <alignment horizontal="center" vertical="center" shrinkToFit="1"/>
    </xf>
    <xf numFmtId="0" fontId="7" fillId="0" borderId="22" xfId="4" applyBorder="1" applyAlignment="1">
      <alignment horizontal="center" vertical="center" shrinkToFit="1"/>
    </xf>
    <xf numFmtId="0" fontId="5" fillId="0" borderId="19" xfId="3" applyFont="1" applyBorder="1" applyAlignment="1">
      <alignment horizontal="center" vertical="center" shrinkToFit="1"/>
    </xf>
    <xf numFmtId="0" fontId="5" fillId="0" borderId="22" xfId="3" applyFont="1" applyBorder="1" applyAlignment="1">
      <alignment horizontal="center" vertical="center" shrinkToFit="1"/>
    </xf>
    <xf numFmtId="0" fontId="7" fillId="0" borderId="19" xfId="4" quotePrefix="1" applyBorder="1" applyAlignment="1">
      <alignment horizontal="center" vertical="center" shrinkToFit="1"/>
    </xf>
    <xf numFmtId="0" fontId="1" fillId="0" borderId="22" xfId="3" applyBorder="1" applyAlignment="1">
      <alignment horizontal="center"/>
    </xf>
    <xf numFmtId="0" fontId="1" fillId="0" borderId="23" xfId="3" applyBorder="1" applyAlignment="1">
      <alignment horizontal="center"/>
    </xf>
    <xf numFmtId="177" fontId="6" fillId="0" borderId="2" xfId="1" applyNumberFormat="1" applyFont="1" applyBorder="1" applyAlignment="1">
      <alignment horizontal="right"/>
    </xf>
    <xf numFmtId="177" fontId="2" fillId="0" borderId="2" xfId="1" applyNumberFormat="1" applyFont="1" applyBorder="1" applyAlignment="1">
      <alignment horizontal="right"/>
    </xf>
    <xf numFmtId="177" fontId="4" fillId="0" borderId="2" xfId="1" applyNumberFormat="1" applyFont="1" applyBorder="1" applyAlignment="1"/>
    <xf numFmtId="177" fontId="4" fillId="0" borderId="2" xfId="0" applyNumberFormat="1" applyFont="1" applyBorder="1"/>
    <xf numFmtId="178" fontId="8" fillId="0" borderId="1" xfId="0" applyNumberFormat="1" applyFont="1" applyBorder="1" applyAlignment="1">
      <alignment horizontal="center"/>
    </xf>
    <xf numFmtId="178" fontId="8" fillId="0" borderId="2" xfId="0" applyNumberFormat="1" applyFont="1" applyBorder="1" applyAlignment="1">
      <alignment horizontal="center"/>
    </xf>
    <xf numFmtId="178" fontId="8" fillId="0" borderId="4" xfId="0" applyNumberFormat="1" applyFont="1" applyBorder="1" applyAlignment="1">
      <alignment horizontal="center"/>
    </xf>
    <xf numFmtId="179" fontId="8" fillId="0" borderId="1" xfId="0" applyNumberFormat="1" applyFont="1" applyBorder="1" applyAlignment="1">
      <alignment horizontal="center"/>
    </xf>
    <xf numFmtId="179" fontId="8" fillId="0" borderId="2" xfId="0" applyNumberFormat="1" applyFont="1" applyBorder="1" applyAlignment="1">
      <alignment horizontal="center"/>
    </xf>
    <xf numFmtId="179" fontId="8" fillId="0" borderId="4" xfId="0" applyNumberFormat="1" applyFont="1" applyBorder="1" applyAlignment="1">
      <alignment horizontal="center"/>
    </xf>
  </cellXfs>
  <cellStyles count="5">
    <cellStyle name="ハイパーリンク" xfId="4" builtinId="8"/>
    <cellStyle name="桁区切り" xfId="1" builtinId="6"/>
    <cellStyle name="桁区切り 3" xfId="2" xr:uid="{00000000-0005-0000-0000-000001000000}"/>
    <cellStyle name="標準" xfId="0" builtinId="0"/>
    <cellStyle name="標準 4" xfId="3" xr:uid="{00000000-0005-0000-0000-000003000000}"/>
  </cellStyles>
  <dxfs count="28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B5595-17CE-40DF-933F-18D2DA113339}">
  <sheetPr codeName="Sheet27"/>
  <dimension ref="A1:IQ51"/>
  <sheetViews>
    <sheetView tabSelected="1" workbookViewId="0"/>
  </sheetViews>
  <sheetFormatPr defaultRowHeight="13.5" x14ac:dyDescent="0.15"/>
  <cols>
    <col min="1" max="1" width="10" style="35" customWidth="1"/>
    <col min="2" max="2" width="12.5" style="35" customWidth="1"/>
    <col min="3" max="9" width="10" style="35" customWidth="1"/>
    <col min="10" max="251" width="9" style="35"/>
    <col min="257" max="265" width="10" customWidth="1"/>
    <col min="513" max="521" width="10" customWidth="1"/>
    <col min="769" max="777" width="10" customWidth="1"/>
    <col min="1025" max="1033" width="10" customWidth="1"/>
    <col min="1281" max="1289" width="10" customWidth="1"/>
    <col min="1537" max="1545" width="10" customWidth="1"/>
    <col min="1793" max="1801" width="10" customWidth="1"/>
    <col min="2049" max="2057" width="10" customWidth="1"/>
    <col min="2305" max="2313" width="10" customWidth="1"/>
    <col min="2561" max="2569" width="10" customWidth="1"/>
    <col min="2817" max="2825" width="10" customWidth="1"/>
    <col min="3073" max="3081" width="10" customWidth="1"/>
    <col min="3329" max="3337" width="10" customWidth="1"/>
    <col min="3585" max="3593" width="10" customWidth="1"/>
    <col min="3841" max="3849" width="10" customWidth="1"/>
    <col min="4097" max="4105" width="10" customWidth="1"/>
    <col min="4353" max="4361" width="10" customWidth="1"/>
    <col min="4609" max="4617" width="10" customWidth="1"/>
    <col min="4865" max="4873" width="10" customWidth="1"/>
    <col min="5121" max="5129" width="10" customWidth="1"/>
    <col min="5377" max="5385" width="10" customWidth="1"/>
    <col min="5633" max="5641" width="10" customWidth="1"/>
    <col min="5889" max="5897" width="10" customWidth="1"/>
    <col min="6145" max="6153" width="10" customWidth="1"/>
    <col min="6401" max="6409" width="10" customWidth="1"/>
    <col min="6657" max="6665" width="10" customWidth="1"/>
    <col min="6913" max="6921" width="10" customWidth="1"/>
    <col min="7169" max="7177" width="10" customWidth="1"/>
    <col min="7425" max="7433" width="10" customWidth="1"/>
    <col min="7681" max="7689" width="10" customWidth="1"/>
    <col min="7937" max="7945" width="10" customWidth="1"/>
    <col min="8193" max="8201" width="10" customWidth="1"/>
    <col min="8449" max="8457" width="10" customWidth="1"/>
    <col min="8705" max="8713" width="10" customWidth="1"/>
    <col min="8961" max="8969" width="10" customWidth="1"/>
    <col min="9217" max="9225" width="10" customWidth="1"/>
    <col min="9473" max="9481" width="10" customWidth="1"/>
    <col min="9729" max="9737" width="10" customWidth="1"/>
    <col min="9985" max="9993" width="10" customWidth="1"/>
    <col min="10241" max="10249" width="10" customWidth="1"/>
    <col min="10497" max="10505" width="10" customWidth="1"/>
    <col min="10753" max="10761" width="10" customWidth="1"/>
    <col min="11009" max="11017" width="10" customWidth="1"/>
    <col min="11265" max="11273" width="10" customWidth="1"/>
    <col min="11521" max="11529" width="10" customWidth="1"/>
    <col min="11777" max="11785" width="10" customWidth="1"/>
    <col min="12033" max="12041" width="10" customWidth="1"/>
    <col min="12289" max="12297" width="10" customWidth="1"/>
    <col min="12545" max="12553" width="10" customWidth="1"/>
    <col min="12801" max="12809" width="10" customWidth="1"/>
    <col min="13057" max="13065" width="10" customWidth="1"/>
    <col min="13313" max="13321" width="10" customWidth="1"/>
    <col min="13569" max="13577" width="10" customWidth="1"/>
    <col min="13825" max="13833" width="10" customWidth="1"/>
    <col min="14081" max="14089" width="10" customWidth="1"/>
    <col min="14337" max="14345" width="10" customWidth="1"/>
    <col min="14593" max="14601" width="10" customWidth="1"/>
    <col min="14849" max="14857" width="10" customWidth="1"/>
    <col min="15105" max="15113" width="10" customWidth="1"/>
    <col min="15361" max="15369" width="10" customWidth="1"/>
    <col min="15617" max="15625" width="10" customWidth="1"/>
    <col min="15873" max="15881" width="10" customWidth="1"/>
    <col min="16129" max="16137" width="10" customWidth="1"/>
  </cols>
  <sheetData>
    <row r="1" spans="1:23" x14ac:dyDescent="0.15">
      <c r="A1" s="31"/>
      <c r="B1" s="32" t="s">
        <v>739</v>
      </c>
      <c r="C1" s="33" t="s">
        <v>740</v>
      </c>
      <c r="D1" s="33" t="s">
        <v>741</v>
      </c>
      <c r="E1" s="33" t="s">
        <v>742</v>
      </c>
      <c r="F1" s="33" t="s">
        <v>743</v>
      </c>
      <c r="G1" s="33" t="s">
        <v>744</v>
      </c>
      <c r="H1" s="34" t="s">
        <v>745</v>
      </c>
      <c r="I1" s="74" t="s">
        <v>746</v>
      </c>
    </row>
    <row r="2" spans="1:23" x14ac:dyDescent="0.15">
      <c r="A2" s="36" t="s">
        <v>747</v>
      </c>
      <c r="C2" s="33" t="s">
        <v>748</v>
      </c>
      <c r="D2" s="33" t="s">
        <v>748</v>
      </c>
      <c r="E2" s="33" t="s">
        <v>748</v>
      </c>
      <c r="F2" s="33" t="s">
        <v>748</v>
      </c>
      <c r="G2" s="33" t="s">
        <v>748</v>
      </c>
      <c r="H2" s="33" t="s">
        <v>748</v>
      </c>
      <c r="I2" s="75"/>
    </row>
    <row r="3" spans="1:23" x14ac:dyDescent="0.15">
      <c r="A3" s="44"/>
      <c r="B3" s="37" t="s">
        <v>749</v>
      </c>
      <c r="C3" s="33" t="s">
        <v>750</v>
      </c>
      <c r="D3" s="33" t="s">
        <v>750</v>
      </c>
      <c r="E3" s="33" t="s">
        <v>750</v>
      </c>
      <c r="F3" s="33" t="s">
        <v>750</v>
      </c>
      <c r="G3" s="33" t="s">
        <v>750</v>
      </c>
      <c r="H3" s="33" t="s">
        <v>750</v>
      </c>
      <c r="I3" s="33" t="s">
        <v>751</v>
      </c>
    </row>
    <row r="4" spans="1:23" x14ac:dyDescent="0.15">
      <c r="A4" s="70">
        <v>101</v>
      </c>
      <c r="B4" s="72" t="s">
        <v>9</v>
      </c>
      <c r="C4" s="38">
        <f>千代田区!$C$42</f>
        <v>6800</v>
      </c>
      <c r="D4" s="38">
        <f>千代田区!$G$42</f>
        <v>3600</v>
      </c>
      <c r="E4" s="38">
        <f>千代田区!$K$42</f>
        <v>5950</v>
      </c>
      <c r="F4" s="38">
        <f>千代田区!$O$42</f>
        <v>3550</v>
      </c>
      <c r="G4" s="38">
        <f>千代田区!$S$42</f>
        <v>3000</v>
      </c>
      <c r="H4" s="38">
        <f>千代田区!$W$42</f>
        <v>10000</v>
      </c>
      <c r="I4" s="38">
        <f t="shared" ref="I4:I49" si="0">SUM(C4:H4)</f>
        <v>32900</v>
      </c>
      <c r="W4" s="69" t="s">
        <v>903</v>
      </c>
    </row>
    <row r="5" spans="1:23" x14ac:dyDescent="0.15">
      <c r="A5" s="71"/>
      <c r="B5" s="73"/>
      <c r="C5" s="39">
        <f>千代田区!$D$42</f>
        <v>0</v>
      </c>
      <c r="D5" s="39">
        <f>千代田区!$H$42</f>
        <v>0</v>
      </c>
      <c r="E5" s="39">
        <f>千代田区!$L$42</f>
        <v>0</v>
      </c>
      <c r="F5" s="39">
        <f>千代田区!$P$42</f>
        <v>0</v>
      </c>
      <c r="G5" s="39">
        <f>千代田区!$T$42</f>
        <v>0</v>
      </c>
      <c r="H5" s="39">
        <f>千代田区!$X$42</f>
        <v>0</v>
      </c>
      <c r="I5" s="40">
        <f t="shared" si="0"/>
        <v>0</v>
      </c>
    </row>
    <row r="6" spans="1:23" x14ac:dyDescent="0.15">
      <c r="A6" s="70">
        <v>102</v>
      </c>
      <c r="B6" s="72" t="s">
        <v>36</v>
      </c>
      <c r="C6" s="38">
        <f>中央区!$C$42</f>
        <v>3400</v>
      </c>
      <c r="D6" s="38">
        <f>中央区!$G$42</f>
        <v>1300</v>
      </c>
      <c r="E6" s="38">
        <f>中央区!$K$42</f>
        <v>6250</v>
      </c>
      <c r="F6" s="38">
        <f>中央区!$O$42</f>
        <v>5000</v>
      </c>
      <c r="G6" s="38">
        <f>中央区!$S$42</f>
        <v>1700</v>
      </c>
      <c r="H6" s="38">
        <f>中央区!$W$42</f>
        <v>15700</v>
      </c>
      <c r="I6" s="41">
        <f t="shared" si="0"/>
        <v>33350</v>
      </c>
    </row>
    <row r="7" spans="1:23" x14ac:dyDescent="0.15">
      <c r="A7" s="71"/>
      <c r="B7" s="73"/>
      <c r="C7" s="39">
        <f>中央区!$D$42</f>
        <v>0</v>
      </c>
      <c r="D7" s="39">
        <f>中央区!$H$42</f>
        <v>0</v>
      </c>
      <c r="E7" s="39">
        <f>中央区!$L$42</f>
        <v>0</v>
      </c>
      <c r="F7" s="39">
        <f>中央区!$P$42</f>
        <v>0</v>
      </c>
      <c r="G7" s="39">
        <f>中央区!$T$42</f>
        <v>0</v>
      </c>
      <c r="H7" s="39">
        <f>中央区!$X$42</f>
        <v>0</v>
      </c>
      <c r="I7" s="40">
        <f t="shared" si="0"/>
        <v>0</v>
      </c>
    </row>
    <row r="8" spans="1:23" x14ac:dyDescent="0.15">
      <c r="A8" s="70">
        <v>103</v>
      </c>
      <c r="B8" s="72" t="s">
        <v>57</v>
      </c>
      <c r="C8" s="38">
        <f>港区!$C$42</f>
        <v>8750</v>
      </c>
      <c r="D8" s="38">
        <f>港区!$G$42</f>
        <v>2100</v>
      </c>
      <c r="E8" s="38">
        <f>港区!$K$42</f>
        <v>7750</v>
      </c>
      <c r="F8" s="38">
        <f>港区!$O$42</f>
        <v>3350</v>
      </c>
      <c r="G8" s="38">
        <f>港区!$S$42</f>
        <v>3050</v>
      </c>
      <c r="H8" s="38">
        <f>港区!$W$42</f>
        <v>16950</v>
      </c>
      <c r="I8" s="41">
        <f t="shared" si="0"/>
        <v>41950</v>
      </c>
    </row>
    <row r="9" spans="1:23" x14ac:dyDescent="0.15">
      <c r="A9" s="71"/>
      <c r="B9" s="73"/>
      <c r="C9" s="39">
        <f>港区!$D$42</f>
        <v>0</v>
      </c>
      <c r="D9" s="39">
        <f>港区!$H$42</f>
        <v>0</v>
      </c>
      <c r="E9" s="39">
        <f>港区!$L$42</f>
        <v>0</v>
      </c>
      <c r="F9" s="39">
        <f>港区!$P$42</f>
        <v>0</v>
      </c>
      <c r="G9" s="39">
        <f>港区!$T$42</f>
        <v>0</v>
      </c>
      <c r="H9" s="39">
        <f>港区!$X$42</f>
        <v>0</v>
      </c>
      <c r="I9" s="40">
        <f t="shared" si="0"/>
        <v>0</v>
      </c>
    </row>
    <row r="10" spans="1:23" x14ac:dyDescent="0.15">
      <c r="A10" s="70">
        <v>104</v>
      </c>
      <c r="B10" s="72" t="s">
        <v>89</v>
      </c>
      <c r="C10" s="38">
        <f>新宿区!$C$42</f>
        <v>11050</v>
      </c>
      <c r="D10" s="38">
        <f>新宿区!$G$42</f>
        <v>4100</v>
      </c>
      <c r="E10" s="38">
        <f>新宿区!$K$42</f>
        <v>10600</v>
      </c>
      <c r="F10" s="38">
        <f>新宿区!$O$42</f>
        <v>3500</v>
      </c>
      <c r="G10" s="38">
        <f>新宿区!$S$42</f>
        <v>5200</v>
      </c>
      <c r="H10" s="38">
        <f>新宿区!$W$42</f>
        <v>15900</v>
      </c>
      <c r="I10" s="41">
        <f t="shared" si="0"/>
        <v>50350</v>
      </c>
    </row>
    <row r="11" spans="1:23" x14ac:dyDescent="0.15">
      <c r="A11" s="71"/>
      <c r="B11" s="73"/>
      <c r="C11" s="39">
        <f>新宿区!$D$42</f>
        <v>0</v>
      </c>
      <c r="D11" s="39">
        <f>新宿区!$H$42</f>
        <v>0</v>
      </c>
      <c r="E11" s="39">
        <f>新宿区!$L$42</f>
        <v>0</v>
      </c>
      <c r="F11" s="39">
        <f>新宿区!$P$42</f>
        <v>0</v>
      </c>
      <c r="G11" s="39">
        <f>新宿区!$T$42</f>
        <v>0</v>
      </c>
      <c r="H11" s="39">
        <f>新宿区!$X$42</f>
        <v>0</v>
      </c>
      <c r="I11" s="40">
        <f t="shared" si="0"/>
        <v>0</v>
      </c>
    </row>
    <row r="12" spans="1:23" x14ac:dyDescent="0.15">
      <c r="A12" s="70">
        <v>105</v>
      </c>
      <c r="B12" s="72" t="s">
        <v>118</v>
      </c>
      <c r="C12" s="38">
        <f>文京区!$C$42</f>
        <v>6950</v>
      </c>
      <c r="D12" s="38">
        <f>文京区!$G$42</f>
        <v>1550</v>
      </c>
      <c r="E12" s="38">
        <f>文京区!$K$42</f>
        <v>9350</v>
      </c>
      <c r="F12" s="38">
        <f>文京区!$O$42</f>
        <v>1700</v>
      </c>
      <c r="G12" s="38">
        <f>文京区!$S$42</f>
        <v>5500</v>
      </c>
      <c r="H12" s="38">
        <f>文京区!$W$42</f>
        <v>10850</v>
      </c>
      <c r="I12" s="41">
        <f t="shared" si="0"/>
        <v>35900</v>
      </c>
    </row>
    <row r="13" spans="1:23" x14ac:dyDescent="0.15">
      <c r="A13" s="71"/>
      <c r="B13" s="73"/>
      <c r="C13" s="39">
        <f>文京区!$D$42</f>
        <v>0</v>
      </c>
      <c r="D13" s="39">
        <f>文京区!$H$42</f>
        <v>0</v>
      </c>
      <c r="E13" s="39">
        <f>文京区!$L$42</f>
        <v>0</v>
      </c>
      <c r="F13" s="39">
        <f>文京区!$P$42</f>
        <v>0</v>
      </c>
      <c r="G13" s="39">
        <f>文京区!$T$42</f>
        <v>0</v>
      </c>
      <c r="H13" s="39">
        <f>文京区!$X$42</f>
        <v>0</v>
      </c>
      <c r="I13" s="40">
        <f t="shared" si="0"/>
        <v>0</v>
      </c>
    </row>
    <row r="14" spans="1:23" x14ac:dyDescent="0.15">
      <c r="A14" s="70">
        <v>106</v>
      </c>
      <c r="B14" s="72" t="s">
        <v>138</v>
      </c>
      <c r="C14" s="38">
        <f>台東区!$C$42</f>
        <v>4250</v>
      </c>
      <c r="D14" s="38">
        <f>台東区!$G$42</f>
        <v>950</v>
      </c>
      <c r="E14" s="38">
        <f>台東区!$K$42</f>
        <v>6600</v>
      </c>
      <c r="F14" s="38">
        <f>台東区!$O$42</f>
        <v>1550</v>
      </c>
      <c r="G14" s="38">
        <f>台東区!$S$42</f>
        <v>4800</v>
      </c>
      <c r="H14" s="38">
        <f>台東区!$W$42</f>
        <v>5150</v>
      </c>
      <c r="I14" s="41">
        <f t="shared" si="0"/>
        <v>23300</v>
      </c>
    </row>
    <row r="15" spans="1:23" x14ac:dyDescent="0.15">
      <c r="A15" s="71"/>
      <c r="B15" s="73"/>
      <c r="C15" s="39">
        <f>台東区!$D$42</f>
        <v>0</v>
      </c>
      <c r="D15" s="39">
        <f>台東区!$H$42</f>
        <v>0</v>
      </c>
      <c r="E15" s="39">
        <f>台東区!$L$42</f>
        <v>0</v>
      </c>
      <c r="F15" s="39">
        <f>台東区!$P$42</f>
        <v>0</v>
      </c>
      <c r="G15" s="39">
        <f>台東区!$T$42</f>
        <v>0</v>
      </c>
      <c r="H15" s="39">
        <f>台東区!$X$42</f>
        <v>0</v>
      </c>
      <c r="I15" s="40">
        <f t="shared" si="0"/>
        <v>0</v>
      </c>
    </row>
    <row r="16" spans="1:23" x14ac:dyDescent="0.15">
      <c r="A16" s="70">
        <v>107</v>
      </c>
      <c r="B16" s="72" t="s">
        <v>163</v>
      </c>
      <c r="C16" s="38">
        <f>墨田区!$C$42</f>
        <v>5250</v>
      </c>
      <c r="D16" s="38">
        <f>墨田区!$G$42</f>
        <v>1550</v>
      </c>
      <c r="E16" s="38">
        <f>墨田区!$K$42</f>
        <v>9450</v>
      </c>
      <c r="F16" s="38">
        <f>墨田区!$O$42</f>
        <v>4000</v>
      </c>
      <c r="G16" s="38">
        <f>墨田区!$S$42</f>
        <v>4000</v>
      </c>
      <c r="H16" s="38">
        <f>墨田区!$W$42</f>
        <v>6600</v>
      </c>
      <c r="I16" s="41">
        <f t="shared" si="0"/>
        <v>30850</v>
      </c>
    </row>
    <row r="17" spans="1:9" x14ac:dyDescent="0.15">
      <c r="A17" s="71"/>
      <c r="B17" s="73"/>
      <c r="C17" s="39">
        <f>墨田区!$D$42</f>
        <v>0</v>
      </c>
      <c r="D17" s="39">
        <f>墨田区!$H$42</f>
        <v>0</v>
      </c>
      <c r="E17" s="39">
        <f>墨田区!$L$42</f>
        <v>0</v>
      </c>
      <c r="F17" s="39">
        <f>墨田区!$P$42</f>
        <v>0</v>
      </c>
      <c r="G17" s="39">
        <f>墨田区!$T$42</f>
        <v>0</v>
      </c>
      <c r="H17" s="39">
        <f>墨田区!$X$42</f>
        <v>0</v>
      </c>
      <c r="I17" s="40">
        <f t="shared" si="0"/>
        <v>0</v>
      </c>
    </row>
    <row r="18" spans="1:9" x14ac:dyDescent="0.15">
      <c r="A18" s="70">
        <v>108</v>
      </c>
      <c r="B18" s="72" t="s">
        <v>754</v>
      </c>
      <c r="C18" s="38">
        <f>江東区!$C$42</f>
        <v>13950</v>
      </c>
      <c r="D18" s="38">
        <f>江東区!$G$42</f>
        <v>2500</v>
      </c>
      <c r="E18" s="38">
        <f>江東区!$K$42</f>
        <v>23100</v>
      </c>
      <c r="F18" s="38">
        <f>江東区!$O$42</f>
        <v>3600</v>
      </c>
      <c r="G18" s="38">
        <f>江東区!$S$42</f>
        <v>6800</v>
      </c>
      <c r="H18" s="38">
        <f>江東区!$W$42</f>
        <v>13100</v>
      </c>
      <c r="I18" s="41">
        <f t="shared" si="0"/>
        <v>63050</v>
      </c>
    </row>
    <row r="19" spans="1:9" x14ac:dyDescent="0.15">
      <c r="A19" s="71"/>
      <c r="B19" s="73"/>
      <c r="C19" s="39">
        <f>江東区!$D$42</f>
        <v>0</v>
      </c>
      <c r="D19" s="39">
        <f>江東区!$H$42</f>
        <v>0</v>
      </c>
      <c r="E19" s="39">
        <f>江東区!$L$42</f>
        <v>0</v>
      </c>
      <c r="F19" s="39">
        <f>江東区!$P$42</f>
        <v>0</v>
      </c>
      <c r="G19" s="39">
        <f>江東区!$T$42</f>
        <v>0</v>
      </c>
      <c r="H19" s="39">
        <f>江東区!$X$42</f>
        <v>0</v>
      </c>
      <c r="I19" s="40">
        <f t="shared" si="0"/>
        <v>0</v>
      </c>
    </row>
    <row r="20" spans="1:9" x14ac:dyDescent="0.15">
      <c r="A20" s="70">
        <v>109</v>
      </c>
      <c r="B20" s="72" t="s">
        <v>755</v>
      </c>
      <c r="C20" s="38">
        <f>品川区!$C$42</f>
        <v>12900</v>
      </c>
      <c r="D20" s="38">
        <f>品川区!$G$42</f>
        <v>2300</v>
      </c>
      <c r="E20" s="38">
        <f>品川区!$K$42</f>
        <v>13800</v>
      </c>
      <c r="F20" s="38">
        <f>品川区!$O$42</f>
        <v>5100</v>
      </c>
      <c r="G20" s="38">
        <f>品川区!$S$42</f>
        <v>5050</v>
      </c>
      <c r="H20" s="38">
        <f>品川区!$W$42</f>
        <v>12300</v>
      </c>
      <c r="I20" s="41">
        <f t="shared" si="0"/>
        <v>51450</v>
      </c>
    </row>
    <row r="21" spans="1:9" x14ac:dyDescent="0.15">
      <c r="A21" s="71"/>
      <c r="B21" s="73"/>
      <c r="C21" s="39">
        <f>品川区!$D$42</f>
        <v>0</v>
      </c>
      <c r="D21" s="39">
        <f>品川区!$H$42</f>
        <v>0</v>
      </c>
      <c r="E21" s="39">
        <f>品川区!$L$42</f>
        <v>0</v>
      </c>
      <c r="F21" s="39">
        <f>品川区!$P$42</f>
        <v>0</v>
      </c>
      <c r="G21" s="39">
        <f>品川区!$T$42</f>
        <v>0</v>
      </c>
      <c r="H21" s="39">
        <f>品川区!$X$42</f>
        <v>0</v>
      </c>
      <c r="I21" s="40">
        <f t="shared" si="0"/>
        <v>0</v>
      </c>
    </row>
    <row r="22" spans="1:9" x14ac:dyDescent="0.15">
      <c r="A22" s="70">
        <v>110</v>
      </c>
      <c r="B22" s="72" t="s">
        <v>756</v>
      </c>
      <c r="C22" s="38">
        <f>目黒区!$C$42</f>
        <v>10150</v>
      </c>
      <c r="D22" s="38">
        <f>目黒区!$G$42</f>
        <v>950</v>
      </c>
      <c r="E22" s="38">
        <f>目黒区!$K$42</f>
        <v>9550</v>
      </c>
      <c r="F22" s="38">
        <f>目黒区!$O$42</f>
        <v>1550</v>
      </c>
      <c r="G22" s="38">
        <f>目黒区!$S$42</f>
        <v>4350</v>
      </c>
      <c r="H22" s="38">
        <f>目黒区!$W$42</f>
        <v>6750</v>
      </c>
      <c r="I22" s="41">
        <f t="shared" si="0"/>
        <v>33300</v>
      </c>
    </row>
    <row r="23" spans="1:9" x14ac:dyDescent="0.15">
      <c r="A23" s="71"/>
      <c r="B23" s="73"/>
      <c r="C23" s="39">
        <f>目黒区!$D$42</f>
        <v>0</v>
      </c>
      <c r="D23" s="39">
        <f>目黒区!$H$42</f>
        <v>0</v>
      </c>
      <c r="E23" s="39">
        <f>目黒区!$L$42</f>
        <v>0</v>
      </c>
      <c r="F23" s="39">
        <f>目黒区!$P$42</f>
        <v>0</v>
      </c>
      <c r="G23" s="39">
        <f>目黒区!$T$42</f>
        <v>0</v>
      </c>
      <c r="H23" s="39">
        <f>目黒区!$X$42</f>
        <v>0</v>
      </c>
      <c r="I23" s="40">
        <f t="shared" si="0"/>
        <v>0</v>
      </c>
    </row>
    <row r="24" spans="1:9" x14ac:dyDescent="0.15">
      <c r="A24" s="70">
        <v>111</v>
      </c>
      <c r="B24" s="72" t="s">
        <v>757</v>
      </c>
      <c r="C24" s="38">
        <f>大田区!$C$42</f>
        <v>21200</v>
      </c>
      <c r="D24" s="38">
        <f>大田区!$G$42</f>
        <v>5650</v>
      </c>
      <c r="E24" s="38">
        <f>大田区!$K$42</f>
        <v>30100</v>
      </c>
      <c r="F24" s="38">
        <f>大田区!$O$42</f>
        <v>4900</v>
      </c>
      <c r="G24" s="38">
        <f>大田区!$S$42</f>
        <v>9350</v>
      </c>
      <c r="H24" s="38">
        <f>大田区!$W$42</f>
        <v>16300</v>
      </c>
      <c r="I24" s="41">
        <f t="shared" si="0"/>
        <v>87500</v>
      </c>
    </row>
    <row r="25" spans="1:9" x14ac:dyDescent="0.15">
      <c r="A25" s="71"/>
      <c r="B25" s="73"/>
      <c r="C25" s="39">
        <f>大田区!$D$42</f>
        <v>0</v>
      </c>
      <c r="D25" s="39">
        <f>大田区!$H$42</f>
        <v>0</v>
      </c>
      <c r="E25" s="39">
        <f>大田区!$L$42</f>
        <v>0</v>
      </c>
      <c r="F25" s="39">
        <f>大田区!$P$42</f>
        <v>0</v>
      </c>
      <c r="G25" s="39">
        <f>大田区!$T$42</f>
        <v>0</v>
      </c>
      <c r="H25" s="39">
        <f>大田区!$X$42</f>
        <v>0</v>
      </c>
      <c r="I25" s="40">
        <f t="shared" si="0"/>
        <v>0</v>
      </c>
    </row>
    <row r="26" spans="1:9" x14ac:dyDescent="0.15">
      <c r="A26" s="70">
        <v>112</v>
      </c>
      <c r="B26" s="76" t="s">
        <v>758</v>
      </c>
      <c r="C26" s="38">
        <f>'世田谷区(2)'!$C$44</f>
        <v>41350</v>
      </c>
      <c r="D26" s="38">
        <f>'世田谷区(2)'!$G$44</f>
        <v>7300</v>
      </c>
      <c r="E26" s="38">
        <f>'世田谷区(2)'!$K$44</f>
        <v>30250</v>
      </c>
      <c r="F26" s="38">
        <f>'世田谷区(2)'!$O$44</f>
        <v>7350</v>
      </c>
      <c r="G26" s="38">
        <f>'世田谷区(2)'!$S$44</f>
        <v>9700</v>
      </c>
      <c r="H26" s="38">
        <f>'世田谷区(2)'!$W$44</f>
        <v>34000</v>
      </c>
      <c r="I26" s="41">
        <f t="shared" si="0"/>
        <v>129950</v>
      </c>
    </row>
    <row r="27" spans="1:9" x14ac:dyDescent="0.15">
      <c r="A27" s="71"/>
      <c r="B27" s="73"/>
      <c r="C27" s="39">
        <f>'世田谷区(2)'!$D$44</f>
        <v>0</v>
      </c>
      <c r="D27" s="39">
        <f>'世田谷区(2)'!$H$44</f>
        <v>0</v>
      </c>
      <c r="E27" s="39">
        <f>'世田谷区(2)'!$L$44</f>
        <v>0</v>
      </c>
      <c r="F27" s="39">
        <f>'世田谷区(2)'!$P$44</f>
        <v>0</v>
      </c>
      <c r="G27" s="39">
        <f>'世田谷区(2)'!$T$44</f>
        <v>0</v>
      </c>
      <c r="H27" s="39">
        <f>'世田谷区(2)'!$X$44</f>
        <v>0</v>
      </c>
      <c r="I27" s="40">
        <f t="shared" si="0"/>
        <v>0</v>
      </c>
    </row>
    <row r="28" spans="1:9" x14ac:dyDescent="0.15">
      <c r="A28" s="70">
        <v>113</v>
      </c>
      <c r="B28" s="72" t="s">
        <v>759</v>
      </c>
      <c r="C28" s="38">
        <f>渋谷区!$C$42</f>
        <v>8750</v>
      </c>
      <c r="D28" s="38">
        <f>渋谷区!$G$42</f>
        <v>1700</v>
      </c>
      <c r="E28" s="38">
        <f>渋谷区!$K$42</f>
        <v>5100</v>
      </c>
      <c r="F28" s="38">
        <f>渋谷区!$O$42</f>
        <v>2450</v>
      </c>
      <c r="G28" s="38">
        <f>渋谷区!$S$42</f>
        <v>2300</v>
      </c>
      <c r="H28" s="38">
        <f>渋谷区!$W$42</f>
        <v>10850</v>
      </c>
      <c r="I28" s="41">
        <f t="shared" si="0"/>
        <v>31150</v>
      </c>
    </row>
    <row r="29" spans="1:9" x14ac:dyDescent="0.15">
      <c r="A29" s="71"/>
      <c r="B29" s="73"/>
      <c r="C29" s="39">
        <f>渋谷区!$D$42</f>
        <v>0</v>
      </c>
      <c r="D29" s="39">
        <f>渋谷区!$H$42</f>
        <v>0</v>
      </c>
      <c r="E29" s="39">
        <f>渋谷区!$L$42</f>
        <v>0</v>
      </c>
      <c r="F29" s="39">
        <f>渋谷区!$P$42</f>
        <v>0</v>
      </c>
      <c r="G29" s="39">
        <f>渋谷区!$T$42</f>
        <v>0</v>
      </c>
      <c r="H29" s="39">
        <f>渋谷区!$X$42</f>
        <v>0</v>
      </c>
      <c r="I29" s="40">
        <f t="shared" si="0"/>
        <v>0</v>
      </c>
    </row>
    <row r="30" spans="1:9" x14ac:dyDescent="0.15">
      <c r="A30" s="70">
        <v>114</v>
      </c>
      <c r="B30" s="72" t="s">
        <v>760</v>
      </c>
      <c r="C30" s="38">
        <f>中野区!$C$42</f>
        <v>8800</v>
      </c>
      <c r="D30" s="38">
        <f>中野区!$G$42</f>
        <v>1500</v>
      </c>
      <c r="E30" s="38">
        <f>中野区!$K$42</f>
        <v>10350</v>
      </c>
      <c r="F30" s="38">
        <f>中野区!$O$42</f>
        <v>1500</v>
      </c>
      <c r="G30" s="38">
        <f>中野区!$S$42</f>
        <v>5250</v>
      </c>
      <c r="H30" s="38">
        <f>中野区!$W$42</f>
        <v>4500</v>
      </c>
      <c r="I30" s="41">
        <f t="shared" si="0"/>
        <v>31900</v>
      </c>
    </row>
    <row r="31" spans="1:9" x14ac:dyDescent="0.15">
      <c r="A31" s="71"/>
      <c r="B31" s="73"/>
      <c r="C31" s="39">
        <f>中野区!$D$42</f>
        <v>0</v>
      </c>
      <c r="D31" s="39">
        <f>中野区!$H$42</f>
        <v>0</v>
      </c>
      <c r="E31" s="39">
        <f>中野区!$L$42</f>
        <v>0</v>
      </c>
      <c r="F31" s="39">
        <f>中野区!$P$42</f>
        <v>0</v>
      </c>
      <c r="G31" s="39">
        <f>中野区!$T$42</f>
        <v>0</v>
      </c>
      <c r="H31" s="39">
        <f>中野区!$X$42</f>
        <v>0</v>
      </c>
      <c r="I31" s="40">
        <f t="shared" si="0"/>
        <v>0</v>
      </c>
    </row>
    <row r="32" spans="1:9" x14ac:dyDescent="0.15">
      <c r="A32" s="70">
        <v>115</v>
      </c>
      <c r="B32" s="72" t="s">
        <v>761</v>
      </c>
      <c r="C32" s="38">
        <f>杉並区!$C$42</f>
        <v>26450</v>
      </c>
      <c r="D32" s="38">
        <f>杉並区!$G$42</f>
        <v>4950</v>
      </c>
      <c r="E32" s="38">
        <f>杉並区!$K$42</f>
        <v>21750</v>
      </c>
      <c r="F32" s="38">
        <f>杉並区!$O$42</f>
        <v>3400</v>
      </c>
      <c r="G32" s="38">
        <f>杉並区!$S$42</f>
        <v>7500</v>
      </c>
      <c r="H32" s="38">
        <f>杉並区!$W$42</f>
        <v>19050</v>
      </c>
      <c r="I32" s="41">
        <f t="shared" si="0"/>
        <v>83100</v>
      </c>
    </row>
    <row r="33" spans="1:9" x14ac:dyDescent="0.15">
      <c r="A33" s="71"/>
      <c r="B33" s="73"/>
      <c r="C33" s="39">
        <f>杉並区!$D$42</f>
        <v>0</v>
      </c>
      <c r="D33" s="39">
        <f>杉並区!$H$42</f>
        <v>0</v>
      </c>
      <c r="E33" s="39">
        <f>杉並区!$L$42</f>
        <v>0</v>
      </c>
      <c r="F33" s="39">
        <f>杉並区!$P$42</f>
        <v>0</v>
      </c>
      <c r="G33" s="39">
        <f>杉並区!$T$42</f>
        <v>0</v>
      </c>
      <c r="H33" s="39">
        <f>杉並区!$X$42</f>
        <v>0</v>
      </c>
      <c r="I33" s="40">
        <f t="shared" si="0"/>
        <v>0</v>
      </c>
    </row>
    <row r="34" spans="1:9" x14ac:dyDescent="0.15">
      <c r="A34" s="70">
        <v>116</v>
      </c>
      <c r="B34" s="72" t="s">
        <v>762</v>
      </c>
      <c r="C34" s="38">
        <f>豊島区!$C$42</f>
        <v>6950</v>
      </c>
      <c r="D34" s="38">
        <f>豊島区!$G$42</f>
        <v>1400</v>
      </c>
      <c r="E34" s="38">
        <f>豊島区!$K$42</f>
        <v>10800</v>
      </c>
      <c r="F34" s="38">
        <f>豊島区!$O$42</f>
        <v>1700</v>
      </c>
      <c r="G34" s="38">
        <f>豊島区!$S$42</f>
        <v>3600</v>
      </c>
      <c r="H34" s="38">
        <f>豊島区!$W$42</f>
        <v>5700</v>
      </c>
      <c r="I34" s="41">
        <f t="shared" si="0"/>
        <v>30150</v>
      </c>
    </row>
    <row r="35" spans="1:9" x14ac:dyDescent="0.15">
      <c r="A35" s="71"/>
      <c r="B35" s="73"/>
      <c r="C35" s="39">
        <f>豊島区!$D$42</f>
        <v>0</v>
      </c>
      <c r="D35" s="39">
        <f>豊島区!$H$42</f>
        <v>0</v>
      </c>
      <c r="E35" s="39">
        <f>豊島区!$L$42</f>
        <v>0</v>
      </c>
      <c r="F35" s="39">
        <f>豊島区!$P$42</f>
        <v>0</v>
      </c>
      <c r="G35" s="39">
        <f>豊島区!$T$42</f>
        <v>0</v>
      </c>
      <c r="H35" s="39">
        <f>豊島区!$X$42</f>
        <v>0</v>
      </c>
      <c r="I35" s="40">
        <f t="shared" si="0"/>
        <v>0</v>
      </c>
    </row>
    <row r="36" spans="1:9" x14ac:dyDescent="0.15">
      <c r="A36" s="70">
        <v>117</v>
      </c>
      <c r="B36" s="72" t="s">
        <v>763</v>
      </c>
      <c r="C36" s="38">
        <f>北区!$C$42</f>
        <v>13250</v>
      </c>
      <c r="D36" s="38">
        <f>北区!$G$42</f>
        <v>3800</v>
      </c>
      <c r="E36" s="38">
        <f>北区!$K$42</f>
        <v>13950</v>
      </c>
      <c r="F36" s="38">
        <f>北区!$O$42</f>
        <v>2900</v>
      </c>
      <c r="G36" s="38">
        <f>北区!$S$42</f>
        <v>6850</v>
      </c>
      <c r="H36" s="38">
        <f>北区!$W$42</f>
        <v>6500</v>
      </c>
      <c r="I36" s="41">
        <f t="shared" si="0"/>
        <v>47250</v>
      </c>
    </row>
    <row r="37" spans="1:9" x14ac:dyDescent="0.15">
      <c r="A37" s="71"/>
      <c r="B37" s="73"/>
      <c r="C37" s="39">
        <f>北区!$D$42</f>
        <v>0</v>
      </c>
      <c r="D37" s="39">
        <f>北区!$H$42</f>
        <v>0</v>
      </c>
      <c r="E37" s="39">
        <f>北区!$L$42</f>
        <v>0</v>
      </c>
      <c r="F37" s="39">
        <f>北区!$P$42</f>
        <v>0</v>
      </c>
      <c r="G37" s="39">
        <f>北区!$T$42</f>
        <v>0</v>
      </c>
      <c r="H37" s="39">
        <f>北区!$X$42</f>
        <v>0</v>
      </c>
      <c r="I37" s="40">
        <f t="shared" si="0"/>
        <v>0</v>
      </c>
    </row>
    <row r="38" spans="1:9" x14ac:dyDescent="0.15">
      <c r="A38" s="70">
        <v>118</v>
      </c>
      <c r="B38" s="72" t="s">
        <v>764</v>
      </c>
      <c r="C38" s="38">
        <f>荒川区!$C$42</f>
        <v>4500</v>
      </c>
      <c r="D38" s="38">
        <f>荒川区!$G$42</f>
        <v>950</v>
      </c>
      <c r="E38" s="38">
        <f>荒川区!$K$42</f>
        <v>11350</v>
      </c>
      <c r="F38" s="38">
        <f>荒川区!$O$42</f>
        <v>2850</v>
      </c>
      <c r="G38" s="38">
        <f>荒川区!$S$42</f>
        <v>2700</v>
      </c>
      <c r="H38" s="38">
        <f>荒川区!$W$42</f>
        <v>3350</v>
      </c>
      <c r="I38" s="41">
        <f t="shared" si="0"/>
        <v>25700</v>
      </c>
    </row>
    <row r="39" spans="1:9" x14ac:dyDescent="0.15">
      <c r="A39" s="71"/>
      <c r="B39" s="73"/>
      <c r="C39" s="39">
        <f>荒川区!$D$42</f>
        <v>0</v>
      </c>
      <c r="D39" s="39">
        <f>荒川区!$H$42</f>
        <v>0</v>
      </c>
      <c r="E39" s="39">
        <f>荒川区!$L$42</f>
        <v>0</v>
      </c>
      <c r="F39" s="39">
        <f>荒川区!$P$42</f>
        <v>0</v>
      </c>
      <c r="G39" s="39">
        <f>荒川区!$T$42</f>
        <v>0</v>
      </c>
      <c r="H39" s="39">
        <f>荒川区!$X$42</f>
        <v>0</v>
      </c>
      <c r="I39" s="40">
        <f t="shared" si="0"/>
        <v>0</v>
      </c>
    </row>
    <row r="40" spans="1:9" x14ac:dyDescent="0.15">
      <c r="A40" s="70">
        <v>119</v>
      </c>
      <c r="B40" s="72" t="s">
        <v>765</v>
      </c>
      <c r="C40" s="38">
        <f>板橋区!$C$42</f>
        <v>17700</v>
      </c>
      <c r="D40" s="38">
        <f>板橋区!$G$42</f>
        <v>4150</v>
      </c>
      <c r="E40" s="38">
        <f>板橋区!$K$42</f>
        <v>34050</v>
      </c>
      <c r="F40" s="38">
        <f>板橋区!$O$42</f>
        <v>4600</v>
      </c>
      <c r="G40" s="38">
        <f>板橋区!$S$42</f>
        <v>7600</v>
      </c>
      <c r="H40" s="38">
        <f>板橋区!$W$42</f>
        <v>6800</v>
      </c>
      <c r="I40" s="41">
        <f t="shared" si="0"/>
        <v>74900</v>
      </c>
    </row>
    <row r="41" spans="1:9" x14ac:dyDescent="0.15">
      <c r="A41" s="71"/>
      <c r="B41" s="73"/>
      <c r="C41" s="39">
        <f>板橋区!$D$42</f>
        <v>0</v>
      </c>
      <c r="D41" s="39">
        <f>板橋区!$H$42</f>
        <v>0</v>
      </c>
      <c r="E41" s="39">
        <f>板橋区!$L$42</f>
        <v>0</v>
      </c>
      <c r="F41" s="39">
        <f>板橋区!$P$42</f>
        <v>0</v>
      </c>
      <c r="G41" s="39">
        <f>板橋区!$T$42</f>
        <v>0</v>
      </c>
      <c r="H41" s="39">
        <f>板橋区!$X$42</f>
        <v>0</v>
      </c>
      <c r="I41" s="40">
        <f t="shared" si="0"/>
        <v>0</v>
      </c>
    </row>
    <row r="42" spans="1:9" x14ac:dyDescent="0.15">
      <c r="A42" s="70">
        <v>120</v>
      </c>
      <c r="B42" s="72" t="s">
        <v>766</v>
      </c>
      <c r="C42" s="38">
        <f>練馬区!$C$42</f>
        <v>33300</v>
      </c>
      <c r="D42" s="38">
        <f>練馬区!$G$42</f>
        <v>3500</v>
      </c>
      <c r="E42" s="38">
        <f>練馬区!$K$42</f>
        <v>35450</v>
      </c>
      <c r="F42" s="38">
        <f>練馬区!$O$42</f>
        <v>5450</v>
      </c>
      <c r="G42" s="38">
        <f>練馬区!$S$42</f>
        <v>6200</v>
      </c>
      <c r="H42" s="38">
        <f>練馬区!$W$42</f>
        <v>13550</v>
      </c>
      <c r="I42" s="41">
        <f t="shared" ref="I42:I43" si="1">SUM(C42:H42)</f>
        <v>97450</v>
      </c>
    </row>
    <row r="43" spans="1:9" x14ac:dyDescent="0.15">
      <c r="A43" s="71"/>
      <c r="B43" s="73"/>
      <c r="C43" s="39">
        <f>練馬区!$D$42</f>
        <v>0</v>
      </c>
      <c r="D43" s="39">
        <f>練馬区!$H$42</f>
        <v>0</v>
      </c>
      <c r="E43" s="39">
        <f>練馬区!$L$42</f>
        <v>0</v>
      </c>
      <c r="F43" s="39">
        <f>練馬区!$P$42</f>
        <v>0</v>
      </c>
      <c r="G43" s="39">
        <f>練馬区!$T$42</f>
        <v>0</v>
      </c>
      <c r="H43" s="39">
        <f>練馬区!$X$42</f>
        <v>0</v>
      </c>
      <c r="I43" s="40">
        <f t="shared" si="1"/>
        <v>0</v>
      </c>
    </row>
    <row r="44" spans="1:9" x14ac:dyDescent="0.15">
      <c r="A44" s="70">
        <v>121</v>
      </c>
      <c r="B44" s="72" t="s">
        <v>767</v>
      </c>
      <c r="C44" s="38">
        <f>足立区!$C$42</f>
        <v>14700</v>
      </c>
      <c r="D44" s="38">
        <f>足立区!$G$42</f>
        <v>3850</v>
      </c>
      <c r="E44" s="38">
        <f>足立区!$K$42</f>
        <v>27200</v>
      </c>
      <c r="F44" s="38">
        <f>足立区!$O$42</f>
        <v>9650</v>
      </c>
      <c r="G44" s="38">
        <f>足立区!$S$42</f>
        <v>4900</v>
      </c>
      <c r="H44" s="38">
        <f>足立区!$W$42</f>
        <v>5450</v>
      </c>
      <c r="I44" s="41">
        <f t="shared" si="0"/>
        <v>65750</v>
      </c>
    </row>
    <row r="45" spans="1:9" x14ac:dyDescent="0.15">
      <c r="A45" s="71"/>
      <c r="B45" s="73"/>
      <c r="C45" s="39">
        <f>足立区!$D$42</f>
        <v>0</v>
      </c>
      <c r="D45" s="39">
        <f>足立区!$H$42</f>
        <v>0</v>
      </c>
      <c r="E45" s="39">
        <f>足立区!$L$42</f>
        <v>0</v>
      </c>
      <c r="F45" s="39">
        <f>足立区!$P$42</f>
        <v>0</v>
      </c>
      <c r="G45" s="39">
        <f>足立区!$T$42</f>
        <v>0</v>
      </c>
      <c r="H45" s="39">
        <f>足立区!$X$42</f>
        <v>0</v>
      </c>
      <c r="I45" s="40">
        <f t="shared" si="0"/>
        <v>0</v>
      </c>
    </row>
    <row r="46" spans="1:9" x14ac:dyDescent="0.15">
      <c r="A46" s="70">
        <v>122</v>
      </c>
      <c r="B46" s="72" t="s">
        <v>768</v>
      </c>
      <c r="C46" s="38">
        <f>葛飾区!$C$42</f>
        <v>9600</v>
      </c>
      <c r="D46" s="38">
        <f>葛飾区!$G$42</f>
        <v>2250</v>
      </c>
      <c r="E46" s="38">
        <f>葛飾区!$K$42</f>
        <v>25100</v>
      </c>
      <c r="F46" s="38">
        <f>葛飾区!$O$42</f>
        <v>3900</v>
      </c>
      <c r="G46" s="38">
        <f>葛飾区!$S$42</f>
        <v>6950</v>
      </c>
      <c r="H46" s="38">
        <f>葛飾区!$W$42</f>
        <v>4300</v>
      </c>
      <c r="I46" s="41">
        <f t="shared" si="0"/>
        <v>52100</v>
      </c>
    </row>
    <row r="47" spans="1:9" x14ac:dyDescent="0.15">
      <c r="A47" s="71"/>
      <c r="B47" s="73"/>
      <c r="C47" s="39">
        <f>葛飾区!$D$42</f>
        <v>0</v>
      </c>
      <c r="D47" s="39">
        <f>葛飾区!$H$42</f>
        <v>0</v>
      </c>
      <c r="E47" s="39">
        <f>葛飾区!$L$42</f>
        <v>0</v>
      </c>
      <c r="F47" s="39">
        <f>葛飾区!$P$42</f>
        <v>0</v>
      </c>
      <c r="G47" s="39">
        <f>葛飾区!$T$42</f>
        <v>0</v>
      </c>
      <c r="H47" s="39">
        <f>葛飾区!$X$42</f>
        <v>0</v>
      </c>
      <c r="I47" s="40">
        <f t="shared" si="0"/>
        <v>0</v>
      </c>
    </row>
    <row r="48" spans="1:9" x14ac:dyDescent="0.15">
      <c r="A48" s="70">
        <v>123</v>
      </c>
      <c r="B48" s="72" t="s">
        <v>769</v>
      </c>
      <c r="C48" s="38">
        <f>江戸川区!$C$42</f>
        <v>15200</v>
      </c>
      <c r="D48" s="38">
        <f>江戸川区!$G$42</f>
        <v>4950</v>
      </c>
      <c r="E48" s="38">
        <f>江戸川区!$K$42</f>
        <v>34900</v>
      </c>
      <c r="F48" s="38">
        <f>江戸川区!$O$42</f>
        <v>8650</v>
      </c>
      <c r="G48" s="38">
        <f>江戸川区!$S$42</f>
        <v>5500</v>
      </c>
      <c r="H48" s="38">
        <f>江戸川区!$W$42</f>
        <v>6800</v>
      </c>
      <c r="I48" s="41">
        <f t="shared" si="0"/>
        <v>76000</v>
      </c>
    </row>
    <row r="49" spans="1:9" x14ac:dyDescent="0.15">
      <c r="A49" s="71"/>
      <c r="B49" s="73"/>
      <c r="C49" s="39">
        <f>江戸川区!$D$42</f>
        <v>0</v>
      </c>
      <c r="D49" s="39">
        <f>江戸川区!$H$42</f>
        <v>0</v>
      </c>
      <c r="E49" s="39">
        <f>江戸川区!$L$42</f>
        <v>0</v>
      </c>
      <c r="F49" s="39">
        <f>江戸川区!$P$42</f>
        <v>0</v>
      </c>
      <c r="G49" s="39">
        <f>江戸川区!$T$42</f>
        <v>0</v>
      </c>
      <c r="H49" s="39">
        <f>江戸川区!$X$42</f>
        <v>0</v>
      </c>
      <c r="I49" s="40">
        <f t="shared" si="0"/>
        <v>0</v>
      </c>
    </row>
    <row r="50" spans="1:9" x14ac:dyDescent="0.15">
      <c r="A50" s="78" t="s">
        <v>752</v>
      </c>
      <c r="B50" s="78"/>
      <c r="C50" s="38">
        <f t="shared" ref="C50:H51" si="2">SUM(C4,C6,C8,C10,C12,C14,C16,C18,C20,C22,C24,C26,C28,C30,C32,C34,C36,C38,C40,C42,C44,C46,C48)</f>
        <v>305200</v>
      </c>
      <c r="D50" s="38">
        <f t="shared" si="2"/>
        <v>66850</v>
      </c>
      <c r="E50" s="38">
        <f t="shared" si="2"/>
        <v>392750</v>
      </c>
      <c r="F50" s="38">
        <f t="shared" si="2"/>
        <v>92200</v>
      </c>
      <c r="G50" s="38">
        <f t="shared" si="2"/>
        <v>121850</v>
      </c>
      <c r="H50" s="38">
        <f t="shared" si="2"/>
        <v>250450</v>
      </c>
      <c r="I50" s="42">
        <f>SUM(I4,I6,I8,I10,I12,I14,I16,I18,I20,I22,I24,I26,I28,I30,I32,I34,I36,I38,I40,I42,I44,I46,I48)</f>
        <v>1229300</v>
      </c>
    </row>
    <row r="51" spans="1:9" x14ac:dyDescent="0.15">
      <c r="A51" s="77" t="s">
        <v>753</v>
      </c>
      <c r="B51" s="77"/>
      <c r="C51" s="39">
        <f t="shared" si="2"/>
        <v>0</v>
      </c>
      <c r="D51" s="39">
        <f t="shared" si="2"/>
        <v>0</v>
      </c>
      <c r="E51" s="39">
        <f t="shared" si="2"/>
        <v>0</v>
      </c>
      <c r="F51" s="39">
        <f t="shared" si="2"/>
        <v>0</v>
      </c>
      <c r="G51" s="39">
        <f t="shared" si="2"/>
        <v>0</v>
      </c>
      <c r="H51" s="39">
        <f t="shared" si="2"/>
        <v>0</v>
      </c>
      <c r="I51" s="43">
        <f>SUM(I5,I7,I9,I11,I13,I15,I17,I19,I21,I23,I25,I27,I29,I31,I33,I35,I37,I39,I41,I43,I45,I47,I49)</f>
        <v>0</v>
      </c>
    </row>
  </sheetData>
  <mergeCells count="49">
    <mergeCell ref="A51:B51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B50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8:A9"/>
    <mergeCell ref="B8:B9"/>
    <mergeCell ref="I1:I2"/>
    <mergeCell ref="A4:A5"/>
    <mergeCell ref="B4:B5"/>
    <mergeCell ref="A6:A7"/>
    <mergeCell ref="B6:B7"/>
  </mergeCells>
  <phoneticPr fontId="3"/>
  <hyperlinks>
    <hyperlink ref="B4:B5" location="千代田区!A1" display="千代田区" xr:uid="{5AF61037-ABE6-4DDC-B3A1-8EDA69C4AF52}"/>
    <hyperlink ref="B6:B7" location="中央区!A1" display="中央区" xr:uid="{053E7865-E0F9-47F9-9689-CDF2B41A3374}"/>
    <hyperlink ref="B8:B9" location="港区!A1" display="港区" xr:uid="{2679747A-D288-45B3-A5AC-167F0ED936AC}"/>
    <hyperlink ref="B10:B11" location="新宿区!A1" display="新宿区" xr:uid="{9D1F11A3-C25D-4533-B672-285E0BC07C50}"/>
    <hyperlink ref="B12:B13" location="文京区!A1" display="文京区" xr:uid="{C3955F00-8E26-4C36-B128-673410D64A01}"/>
    <hyperlink ref="B14:B15" location="台東区!A1" display="台東区" xr:uid="{E93FE44C-C468-4EA3-B2F6-E061BB48780C}"/>
    <hyperlink ref="B16:B17" location="墨田区!A1" display="墨田区" xr:uid="{871784AD-2DA5-41C6-8E46-B5E02178D4DD}"/>
    <hyperlink ref="B18:B19" location="江東区!A1" display="江東区" xr:uid="{5DE0CCE7-E3BE-495D-BBCB-2CB2D3DCDD69}"/>
    <hyperlink ref="B20:B21" location="品川区!A1" display="品川区" xr:uid="{9B567A39-0994-4132-B3F6-826546420A31}"/>
    <hyperlink ref="B22:B23" location="目黒区!A1" display="目黒区" xr:uid="{905031C3-C22F-4E27-8011-4A0084E09AE3}"/>
    <hyperlink ref="B24:B25" location="大田区!A1" display="大田区" xr:uid="{1E3CE41B-0385-4DE8-9BF9-E572EEACEC64}"/>
    <hyperlink ref="B26:B27" location="'世田谷区(2)'!A1" display="世田谷区" xr:uid="{E5688563-9B24-4D7E-9953-068290638A7E}"/>
    <hyperlink ref="B28:B29" location="渋谷区!A1" display="渋谷区" xr:uid="{91964976-1782-4A29-B915-5F724FFA7C27}"/>
    <hyperlink ref="B30:B31" location="中野区!A1" display="中野区" xr:uid="{F506E937-AFA8-4053-88E9-71D67824C70D}"/>
    <hyperlink ref="B32:B33" location="杉並区!A1" display="杉並区" xr:uid="{70DECFA7-8004-41AD-9692-A4F242866E29}"/>
    <hyperlink ref="B34:B35" location="豊島区!A1" display="豊島区" xr:uid="{EBDBDC1A-7E82-4CBD-96A5-B1FBC8EFD37A}"/>
    <hyperlink ref="B36:B37" location="北区!A1" display="北区" xr:uid="{FC04E600-1168-4703-9BF3-667C116E4DD3}"/>
    <hyperlink ref="B38:B39" location="荒川区!A1" display="荒川区" xr:uid="{502C79A2-3F6F-4E49-8B58-5AF85C6C80A7}"/>
    <hyperlink ref="B40:B41" location="板橋区!A1" display="板橋区" xr:uid="{C72C6AF0-6518-4CE5-AA27-75FB3CEE57BC}"/>
    <hyperlink ref="B42:B43" location="練馬区!A1" display="練馬区" xr:uid="{C674E5DB-C090-410F-9023-62210286F457}"/>
    <hyperlink ref="B44:B45" location="足立区!A1" display="足立区" xr:uid="{4BE95989-9CFD-4368-BF45-05A19EABD417}"/>
    <hyperlink ref="B46:B47" location="葛飾区!A1" display="葛飾区" xr:uid="{FFC9A38E-B888-45EC-B692-5623B1E0BCE6}"/>
    <hyperlink ref="B48:B49" location="江戸川区!A1" display="江戸川区" xr:uid="{1F34A3A9-FEEE-46C0-BF27-1611C950849F}"/>
  </hyperlinks>
  <pageMargins left="0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4D2CC-FA29-41CD-A015-B32D0DAE5272}">
  <sheetPr codeName="Sheet1"/>
  <dimension ref="A1:AF297"/>
  <sheetViews>
    <sheetView showZeros="0" topLeftCell="D1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9.75" customHeight="1" x14ac:dyDescent="0.15">
      <c r="C1" s="1"/>
      <c r="D1" s="1"/>
      <c r="G1" s="1"/>
      <c r="H1" s="1"/>
      <c r="K1" s="1"/>
      <c r="L1" s="1"/>
      <c r="O1" s="1"/>
      <c r="P1" s="1"/>
      <c r="S1" s="1"/>
      <c r="T1" s="1"/>
      <c r="W1" s="1"/>
      <c r="X1" s="1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8</v>
      </c>
      <c r="C4" s="68" t="s">
        <v>9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8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19</v>
      </c>
      <c r="C6" s="19">
        <v>1200</v>
      </c>
      <c r="D6" s="55"/>
      <c r="E6" s="17">
        <v>2</v>
      </c>
      <c r="F6" s="18" t="s">
        <v>20</v>
      </c>
      <c r="G6" s="19">
        <v>1000</v>
      </c>
      <c r="H6" s="55"/>
      <c r="I6" s="17">
        <v>1</v>
      </c>
      <c r="J6" s="18" t="s">
        <v>19</v>
      </c>
      <c r="K6" s="19">
        <v>1400</v>
      </c>
      <c r="L6" s="55"/>
      <c r="M6" s="17">
        <v>2</v>
      </c>
      <c r="N6" s="18" t="s">
        <v>19</v>
      </c>
      <c r="O6" s="19">
        <v>1200</v>
      </c>
      <c r="P6" s="55"/>
      <c r="Q6" s="17">
        <v>1</v>
      </c>
      <c r="R6" s="18" t="s">
        <v>21</v>
      </c>
      <c r="S6" s="19">
        <v>400</v>
      </c>
      <c r="T6" s="55"/>
      <c r="U6" s="17">
        <v>1</v>
      </c>
      <c r="V6" s="18" t="s">
        <v>770</v>
      </c>
      <c r="W6" s="19">
        <v>2450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5</v>
      </c>
      <c r="B8" s="18" t="s">
        <v>24</v>
      </c>
      <c r="C8" s="19">
        <v>600</v>
      </c>
      <c r="D8" s="55"/>
      <c r="E8" s="17">
        <v>80</v>
      </c>
      <c r="F8" s="18" t="s">
        <v>25</v>
      </c>
      <c r="G8" s="19">
        <v>2600</v>
      </c>
      <c r="H8" s="55"/>
      <c r="I8" s="17">
        <v>2</v>
      </c>
      <c r="J8" s="18" t="s">
        <v>26</v>
      </c>
      <c r="K8" s="19">
        <v>1200</v>
      </c>
      <c r="L8" s="55"/>
      <c r="M8" s="17">
        <v>5</v>
      </c>
      <c r="N8" s="18" t="s">
        <v>27</v>
      </c>
      <c r="O8" s="19">
        <v>100</v>
      </c>
      <c r="P8" s="55"/>
      <c r="Q8" s="17">
        <v>4</v>
      </c>
      <c r="R8" s="18" t="s">
        <v>27</v>
      </c>
      <c r="S8" s="19">
        <v>500</v>
      </c>
      <c r="T8" s="55"/>
      <c r="U8" s="17">
        <v>3</v>
      </c>
      <c r="V8" s="18" t="s">
        <v>19</v>
      </c>
      <c r="W8" s="19">
        <v>2200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28</v>
      </c>
      <c r="O9" s="22">
        <v>0</v>
      </c>
      <c r="P9" s="56"/>
      <c r="Q9" s="20" t="s">
        <v>22</v>
      </c>
      <c r="R9" s="21" t="s">
        <v>28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8</v>
      </c>
      <c r="B10" s="18" t="s">
        <v>844</v>
      </c>
      <c r="C10" s="19">
        <v>1900</v>
      </c>
      <c r="D10" s="55"/>
      <c r="E10" s="17">
        <v>0</v>
      </c>
      <c r="F10" s="18" t="s">
        <v>23</v>
      </c>
      <c r="G10" s="19">
        <v>0</v>
      </c>
      <c r="H10" s="55"/>
      <c r="I10" s="17">
        <v>80</v>
      </c>
      <c r="J10" s="18" t="s">
        <v>25</v>
      </c>
      <c r="K10" s="19">
        <v>3350</v>
      </c>
      <c r="L10" s="55"/>
      <c r="M10" s="17">
        <v>80</v>
      </c>
      <c r="N10" s="18" t="s">
        <v>25</v>
      </c>
      <c r="O10" s="19">
        <v>2250</v>
      </c>
      <c r="P10" s="55"/>
      <c r="Q10" s="17">
        <v>6</v>
      </c>
      <c r="R10" s="18" t="s">
        <v>24</v>
      </c>
      <c r="S10" s="19">
        <v>150</v>
      </c>
      <c r="T10" s="55"/>
      <c r="U10" s="17">
        <v>4</v>
      </c>
      <c r="V10" s="18" t="s">
        <v>771</v>
      </c>
      <c r="W10" s="19">
        <v>1000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80</v>
      </c>
      <c r="B12" s="18" t="s">
        <v>25</v>
      </c>
      <c r="C12" s="19">
        <v>3100</v>
      </c>
      <c r="D12" s="55"/>
      <c r="E12" s="17">
        <v>0</v>
      </c>
      <c r="F12" s="18" t="s">
        <v>23</v>
      </c>
      <c r="G12" s="19">
        <v>0</v>
      </c>
      <c r="H12" s="55"/>
      <c r="I12" s="17">
        <v>0</v>
      </c>
      <c r="J12" s="18" t="s">
        <v>23</v>
      </c>
      <c r="K12" s="19">
        <v>0</v>
      </c>
      <c r="L12" s="55"/>
      <c r="M12" s="17">
        <v>0</v>
      </c>
      <c r="N12" s="18" t="s">
        <v>23</v>
      </c>
      <c r="O12" s="19">
        <v>0</v>
      </c>
      <c r="P12" s="55"/>
      <c r="Q12" s="17">
        <v>80</v>
      </c>
      <c r="R12" s="18" t="s">
        <v>25</v>
      </c>
      <c r="S12" s="19">
        <v>1950</v>
      </c>
      <c r="T12" s="55"/>
      <c r="U12" s="17">
        <v>80</v>
      </c>
      <c r="V12" s="18" t="s">
        <v>25</v>
      </c>
      <c r="W12" s="19">
        <v>4350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/>
      <c r="B14" s="18"/>
      <c r="C14" s="19"/>
      <c r="D14" s="55"/>
      <c r="E14" s="17"/>
      <c r="F14" s="18"/>
      <c r="G14" s="19"/>
      <c r="H14" s="55"/>
      <c r="I14" s="17"/>
      <c r="J14" s="18"/>
      <c r="K14" s="19"/>
      <c r="L14" s="55"/>
      <c r="M14" s="17"/>
      <c r="N14" s="18"/>
      <c r="O14" s="19"/>
      <c r="P14" s="55"/>
      <c r="Q14" s="17"/>
      <c r="R14" s="18"/>
      <c r="S14" s="19"/>
      <c r="T14" s="55"/>
      <c r="U14" s="17"/>
      <c r="V14" s="18"/>
      <c r="W14" s="19"/>
      <c r="X14" s="55"/>
    </row>
    <row r="15" spans="1:32" ht="15" customHeight="1" x14ac:dyDescent="0.15">
      <c r="A15" s="20"/>
      <c r="B15" s="21"/>
      <c r="C15" s="22"/>
      <c r="D15" s="56"/>
      <c r="E15" s="20"/>
      <c r="F15" s="21"/>
      <c r="G15" s="22"/>
      <c r="H15" s="56"/>
      <c r="I15" s="20"/>
      <c r="J15" s="21"/>
      <c r="K15" s="22"/>
      <c r="L15" s="56"/>
      <c r="M15" s="20"/>
      <c r="N15" s="21"/>
      <c r="O15" s="22"/>
      <c r="P15" s="56"/>
      <c r="Q15" s="20"/>
      <c r="R15" s="21"/>
      <c r="S15" s="22"/>
      <c r="T15" s="56"/>
      <c r="U15" s="20"/>
      <c r="V15" s="21"/>
      <c r="W15" s="22"/>
      <c r="X15" s="56"/>
    </row>
    <row r="16" spans="1:32" ht="15" customHeight="1" x14ac:dyDescent="0.15">
      <c r="A16" s="17"/>
      <c r="B16" s="18"/>
      <c r="C16" s="19"/>
      <c r="D16" s="55"/>
      <c r="E16" s="17"/>
      <c r="F16" s="18"/>
      <c r="G16" s="19"/>
      <c r="H16" s="55"/>
      <c r="I16" s="17"/>
      <c r="J16" s="18"/>
      <c r="K16" s="19"/>
      <c r="L16" s="55"/>
      <c r="M16" s="17"/>
      <c r="N16" s="18"/>
      <c r="O16" s="19"/>
      <c r="P16" s="55"/>
      <c r="Q16" s="17"/>
      <c r="R16" s="18"/>
      <c r="S16" s="19"/>
      <c r="T16" s="55"/>
      <c r="U16" s="17"/>
      <c r="V16" s="18"/>
      <c r="W16" s="19"/>
      <c r="X16" s="55"/>
    </row>
    <row r="17" spans="1:24" ht="15" customHeight="1" x14ac:dyDescent="0.15">
      <c r="A17" s="20"/>
      <c r="B17" s="21"/>
      <c r="C17" s="22"/>
      <c r="D17" s="56"/>
      <c r="E17" s="20"/>
      <c r="F17" s="21"/>
      <c r="G17" s="22"/>
      <c r="H17" s="56"/>
      <c r="I17" s="20"/>
      <c r="J17" s="21"/>
      <c r="K17" s="22"/>
      <c r="L17" s="56"/>
      <c r="M17" s="20"/>
      <c r="N17" s="21"/>
      <c r="O17" s="22"/>
      <c r="P17" s="56"/>
      <c r="Q17" s="20"/>
      <c r="R17" s="21"/>
      <c r="S17" s="22"/>
      <c r="T17" s="56"/>
      <c r="U17" s="20"/>
      <c r="V17" s="21"/>
      <c r="W17" s="22"/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6800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3600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5950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3550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3000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10000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32900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34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3">
    <cfRule type="expression" dxfId="287" priority="11">
      <formula>D6&lt;C6</formula>
    </cfRule>
    <cfRule type="expression" dxfId="286" priority="12">
      <formula>D6&gt;C6</formula>
    </cfRule>
  </conditionalFormatting>
  <conditionalFormatting sqref="H6:H43">
    <cfRule type="expression" dxfId="285" priority="9">
      <formula>H6&lt;G6</formula>
    </cfRule>
    <cfRule type="expression" dxfId="284" priority="10">
      <formula>H6&gt;G6</formula>
    </cfRule>
  </conditionalFormatting>
  <conditionalFormatting sqref="L6:L43">
    <cfRule type="expression" dxfId="283" priority="7">
      <formula>L6&lt;K6</formula>
    </cfRule>
    <cfRule type="expression" dxfId="282" priority="8">
      <formula>L6&gt;K6</formula>
    </cfRule>
  </conditionalFormatting>
  <conditionalFormatting sqref="P6:P43">
    <cfRule type="expression" dxfId="281" priority="5">
      <formula>P6&lt;O6</formula>
    </cfRule>
    <cfRule type="expression" dxfId="280" priority="6">
      <formula>P6&gt;O6</formula>
    </cfRule>
  </conditionalFormatting>
  <conditionalFormatting sqref="T6:T43">
    <cfRule type="expression" dxfId="279" priority="3">
      <formula>T6&lt;S6</formula>
    </cfRule>
    <cfRule type="expression" dxfId="278" priority="4">
      <formula>T6&gt;S6</formula>
    </cfRule>
  </conditionalFormatting>
  <conditionalFormatting sqref="X6:X43">
    <cfRule type="expression" dxfId="277" priority="1">
      <formula>X6&lt;W6</formula>
    </cfRule>
    <cfRule type="expression" dxfId="27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09A6B-B932-4588-A053-6D323E8ED3C5}">
  <sheetPr codeName="Sheet2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35</v>
      </c>
      <c r="C4" s="68" t="s">
        <v>36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35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37</v>
      </c>
      <c r="C6" s="19">
        <v>700</v>
      </c>
      <c r="D6" s="55"/>
      <c r="E6" s="17">
        <v>3</v>
      </c>
      <c r="F6" s="18" t="s">
        <v>38</v>
      </c>
      <c r="G6" s="19">
        <v>500</v>
      </c>
      <c r="H6" s="55"/>
      <c r="I6" s="17">
        <v>1</v>
      </c>
      <c r="J6" s="18" t="s">
        <v>845</v>
      </c>
      <c r="K6" s="19">
        <v>1450</v>
      </c>
      <c r="L6" s="55"/>
      <c r="M6" s="17">
        <v>1</v>
      </c>
      <c r="N6" s="18" t="s">
        <v>38</v>
      </c>
      <c r="O6" s="19">
        <v>1950</v>
      </c>
      <c r="P6" s="55"/>
      <c r="Q6" s="17">
        <v>3</v>
      </c>
      <c r="R6" s="18" t="s">
        <v>40</v>
      </c>
      <c r="S6" s="19">
        <v>400</v>
      </c>
      <c r="T6" s="55"/>
      <c r="U6" s="17">
        <v>3</v>
      </c>
      <c r="V6" s="18" t="s">
        <v>38</v>
      </c>
      <c r="W6" s="19">
        <v>5500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846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4</v>
      </c>
      <c r="B8" s="18" t="s">
        <v>41</v>
      </c>
      <c r="C8" s="19">
        <v>1050</v>
      </c>
      <c r="D8" s="55"/>
      <c r="E8" s="17">
        <v>5</v>
      </c>
      <c r="F8" s="18" t="s">
        <v>42</v>
      </c>
      <c r="G8" s="19">
        <v>400</v>
      </c>
      <c r="H8" s="55"/>
      <c r="I8" s="17">
        <v>4</v>
      </c>
      <c r="J8" s="18" t="s">
        <v>46</v>
      </c>
      <c r="K8" s="19">
        <v>4100</v>
      </c>
      <c r="L8" s="55"/>
      <c r="M8" s="17">
        <v>3</v>
      </c>
      <c r="N8" s="18" t="s">
        <v>43</v>
      </c>
      <c r="O8" s="19">
        <v>2150</v>
      </c>
      <c r="P8" s="55"/>
      <c r="Q8" s="17">
        <v>4</v>
      </c>
      <c r="R8" s="18" t="s">
        <v>44</v>
      </c>
      <c r="S8" s="19">
        <v>50</v>
      </c>
      <c r="T8" s="55"/>
      <c r="U8" s="17">
        <v>4</v>
      </c>
      <c r="V8" s="18" t="s">
        <v>772</v>
      </c>
      <c r="W8" s="19">
        <v>2900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48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5</v>
      </c>
      <c r="B10" s="18" t="s">
        <v>39</v>
      </c>
      <c r="C10" s="19">
        <v>1650</v>
      </c>
      <c r="D10" s="55"/>
      <c r="E10" s="17">
        <v>6</v>
      </c>
      <c r="F10" s="18" t="s">
        <v>45</v>
      </c>
      <c r="G10" s="19">
        <v>250</v>
      </c>
      <c r="H10" s="55"/>
      <c r="I10" s="17">
        <v>5</v>
      </c>
      <c r="J10" s="18" t="s">
        <v>42</v>
      </c>
      <c r="K10" s="19">
        <v>700</v>
      </c>
      <c r="L10" s="55"/>
      <c r="M10" s="17">
        <v>6</v>
      </c>
      <c r="N10" s="18" t="s">
        <v>45</v>
      </c>
      <c r="O10" s="19">
        <v>500</v>
      </c>
      <c r="P10" s="55"/>
      <c r="Q10" s="17">
        <v>6</v>
      </c>
      <c r="R10" s="18" t="s">
        <v>51</v>
      </c>
      <c r="S10" s="19">
        <v>250</v>
      </c>
      <c r="T10" s="55"/>
      <c r="U10" s="17">
        <v>5</v>
      </c>
      <c r="V10" s="18" t="s">
        <v>773</v>
      </c>
      <c r="W10" s="19">
        <v>1250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47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47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0</v>
      </c>
      <c r="B12" s="18" t="s">
        <v>23</v>
      </c>
      <c r="C12" s="19">
        <v>0</v>
      </c>
      <c r="D12" s="55"/>
      <c r="E12" s="17">
        <v>7</v>
      </c>
      <c r="F12" s="18" t="s">
        <v>49</v>
      </c>
      <c r="G12" s="19">
        <v>150</v>
      </c>
      <c r="H12" s="55"/>
      <c r="I12" s="17">
        <v>0</v>
      </c>
      <c r="J12" s="18" t="s">
        <v>23</v>
      </c>
      <c r="K12" s="19">
        <v>0</v>
      </c>
      <c r="L12" s="55"/>
      <c r="M12" s="17">
        <v>7</v>
      </c>
      <c r="N12" s="18" t="s">
        <v>50</v>
      </c>
      <c r="O12" s="19">
        <v>400</v>
      </c>
      <c r="P12" s="55"/>
      <c r="Q12" s="17">
        <v>8</v>
      </c>
      <c r="R12" s="18" t="s">
        <v>52</v>
      </c>
      <c r="S12" s="19">
        <v>400</v>
      </c>
      <c r="T12" s="55"/>
      <c r="U12" s="17">
        <v>6</v>
      </c>
      <c r="V12" s="18" t="s">
        <v>774</v>
      </c>
      <c r="W12" s="19">
        <v>1900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0</v>
      </c>
      <c r="B14" s="18" t="s">
        <v>23</v>
      </c>
      <c r="C14" s="19">
        <v>0</v>
      </c>
      <c r="D14" s="55"/>
      <c r="E14" s="17">
        <v>0</v>
      </c>
      <c r="F14" s="18" t="s">
        <v>23</v>
      </c>
      <c r="G14" s="19">
        <v>0</v>
      </c>
      <c r="H14" s="55"/>
      <c r="I14" s="17">
        <v>0</v>
      </c>
      <c r="J14" s="18" t="s">
        <v>23</v>
      </c>
      <c r="K14" s="19">
        <v>0</v>
      </c>
      <c r="L14" s="55"/>
      <c r="M14" s="17">
        <v>0</v>
      </c>
      <c r="N14" s="18" t="s">
        <v>23</v>
      </c>
      <c r="O14" s="19">
        <v>0</v>
      </c>
      <c r="P14" s="55"/>
      <c r="Q14" s="17">
        <v>10</v>
      </c>
      <c r="R14" s="18" t="s">
        <v>54</v>
      </c>
      <c r="S14" s="19">
        <v>250</v>
      </c>
      <c r="T14" s="55"/>
      <c r="U14" s="17">
        <v>7</v>
      </c>
      <c r="V14" s="18" t="s">
        <v>42</v>
      </c>
      <c r="W14" s="19">
        <v>2400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0</v>
      </c>
      <c r="B16" s="18" t="s">
        <v>23</v>
      </c>
      <c r="C16" s="19">
        <v>0</v>
      </c>
      <c r="D16" s="55"/>
      <c r="E16" s="17">
        <v>0</v>
      </c>
      <c r="F16" s="18" t="s">
        <v>23</v>
      </c>
      <c r="G16" s="19">
        <v>0</v>
      </c>
      <c r="H16" s="55"/>
      <c r="I16" s="17">
        <v>0</v>
      </c>
      <c r="J16" s="18" t="s">
        <v>23</v>
      </c>
      <c r="K16" s="19">
        <v>0</v>
      </c>
      <c r="L16" s="55"/>
      <c r="M16" s="17">
        <v>0</v>
      </c>
      <c r="N16" s="18" t="s">
        <v>23</v>
      </c>
      <c r="O16" s="19">
        <v>0</v>
      </c>
      <c r="P16" s="55"/>
      <c r="Q16" s="17">
        <v>11</v>
      </c>
      <c r="R16" s="18" t="s">
        <v>55</v>
      </c>
      <c r="S16" s="19">
        <v>350</v>
      </c>
      <c r="T16" s="55"/>
      <c r="U16" s="17">
        <v>11</v>
      </c>
      <c r="V16" s="18" t="s">
        <v>825</v>
      </c>
      <c r="W16" s="19">
        <v>1750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53</v>
      </c>
      <c r="W17" s="22">
        <v>0</v>
      </c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3400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1300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6250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5000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1700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15700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33350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3">
    <cfRule type="expression" dxfId="275" priority="12">
      <formula>D6&lt;C6</formula>
    </cfRule>
    <cfRule type="expression" dxfId="274" priority="13">
      <formula>D6&gt;C6</formula>
    </cfRule>
  </conditionalFormatting>
  <conditionalFormatting sqref="H6:H43">
    <cfRule type="expression" dxfId="273" priority="9">
      <formula>H6&lt;G6</formula>
    </cfRule>
    <cfRule type="expression" dxfId="272" priority="10">
      <formula>H6&gt;G6</formula>
    </cfRule>
  </conditionalFormatting>
  <conditionalFormatting sqref="L6:L43">
    <cfRule type="expression" dxfId="271" priority="7">
      <formula>L6&lt;K6</formula>
    </cfRule>
    <cfRule type="expression" dxfId="270" priority="8">
      <formula>L6&gt;K6</formula>
    </cfRule>
  </conditionalFormatting>
  <conditionalFormatting sqref="P6:P43">
    <cfRule type="expression" dxfId="269" priority="5">
      <formula>P6&lt;O6</formula>
    </cfRule>
    <cfRule type="expression" dxfId="268" priority="6">
      <formula>P6&gt;O6</formula>
    </cfRule>
  </conditionalFormatting>
  <conditionalFormatting sqref="T6:T43">
    <cfRule type="expression" dxfId="267" priority="3">
      <formula>T6&lt;S6</formula>
    </cfRule>
    <cfRule type="expression" dxfId="266" priority="4">
      <formula>T6&gt;S6</formula>
    </cfRule>
  </conditionalFormatting>
  <conditionalFormatting sqref="X6:X43">
    <cfRule type="expression" dxfId="265" priority="1">
      <formula>X6&lt;W6</formula>
    </cfRule>
    <cfRule type="expression" dxfId="26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1CD2D-EBAF-4D54-9578-28C8C6CCAA1C}">
  <sheetPr codeName="Sheet3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56</v>
      </c>
      <c r="C4" s="68" t="s">
        <v>57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56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7</v>
      </c>
      <c r="B6" s="18" t="s">
        <v>58</v>
      </c>
      <c r="C6" s="19">
        <v>4400</v>
      </c>
      <c r="D6" s="55"/>
      <c r="E6" s="17">
        <v>3</v>
      </c>
      <c r="F6" s="18" t="s">
        <v>58</v>
      </c>
      <c r="G6" s="19">
        <v>800</v>
      </c>
      <c r="H6" s="55"/>
      <c r="I6" s="17">
        <v>3</v>
      </c>
      <c r="J6" s="18" t="s">
        <v>65</v>
      </c>
      <c r="K6" s="19">
        <v>2450</v>
      </c>
      <c r="L6" s="55"/>
      <c r="M6" s="17">
        <v>1</v>
      </c>
      <c r="N6" s="18" t="s">
        <v>60</v>
      </c>
      <c r="O6" s="19">
        <v>500</v>
      </c>
      <c r="P6" s="55"/>
      <c r="Q6" s="17">
        <v>6</v>
      </c>
      <c r="R6" s="18" t="s">
        <v>67</v>
      </c>
      <c r="S6" s="19">
        <v>250</v>
      </c>
      <c r="T6" s="55"/>
      <c r="U6" s="17">
        <v>2</v>
      </c>
      <c r="V6" s="18" t="s">
        <v>775</v>
      </c>
      <c r="W6" s="19">
        <v>3500</v>
      </c>
      <c r="X6" s="55"/>
    </row>
    <row r="7" spans="1:32" ht="15" customHeight="1" x14ac:dyDescent="0.15">
      <c r="A7" s="20" t="s">
        <v>22</v>
      </c>
      <c r="B7" s="21" t="s">
        <v>62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68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8</v>
      </c>
      <c r="B8" s="18" t="s">
        <v>63</v>
      </c>
      <c r="C8" s="19">
        <v>1250</v>
      </c>
      <c r="D8" s="55"/>
      <c r="E8" s="17">
        <v>7</v>
      </c>
      <c r="F8" s="18" t="s">
        <v>64</v>
      </c>
      <c r="G8" s="19">
        <v>400</v>
      </c>
      <c r="H8" s="55"/>
      <c r="I8" s="17">
        <v>4</v>
      </c>
      <c r="J8" s="18" t="s">
        <v>62</v>
      </c>
      <c r="K8" s="19">
        <v>2450</v>
      </c>
      <c r="L8" s="55"/>
      <c r="M8" s="17">
        <v>3</v>
      </c>
      <c r="N8" s="18" t="s">
        <v>66</v>
      </c>
      <c r="O8" s="19">
        <v>600</v>
      </c>
      <c r="P8" s="55"/>
      <c r="Q8" s="17">
        <v>10</v>
      </c>
      <c r="R8" s="18" t="s">
        <v>71</v>
      </c>
      <c r="S8" s="19">
        <v>300</v>
      </c>
      <c r="T8" s="55"/>
      <c r="U8" s="17">
        <v>4</v>
      </c>
      <c r="V8" s="18" t="s">
        <v>63</v>
      </c>
      <c r="W8" s="19">
        <v>3500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72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9</v>
      </c>
      <c r="B10" s="18" t="s">
        <v>69</v>
      </c>
      <c r="C10" s="19">
        <v>1000</v>
      </c>
      <c r="D10" s="55"/>
      <c r="E10" s="17">
        <v>10</v>
      </c>
      <c r="F10" s="18" t="s">
        <v>70</v>
      </c>
      <c r="G10" s="19">
        <v>350</v>
      </c>
      <c r="H10" s="55"/>
      <c r="I10" s="17">
        <v>6</v>
      </c>
      <c r="J10" s="18" t="s">
        <v>61</v>
      </c>
      <c r="K10" s="19">
        <v>1500</v>
      </c>
      <c r="L10" s="55"/>
      <c r="M10" s="17">
        <v>4</v>
      </c>
      <c r="N10" s="18" t="s">
        <v>59</v>
      </c>
      <c r="O10" s="19">
        <v>500</v>
      </c>
      <c r="P10" s="55"/>
      <c r="Q10" s="17">
        <v>13</v>
      </c>
      <c r="R10" s="18" t="s">
        <v>70</v>
      </c>
      <c r="S10" s="19">
        <v>750</v>
      </c>
      <c r="T10" s="55"/>
      <c r="U10" s="17">
        <v>6</v>
      </c>
      <c r="V10" s="18" t="s">
        <v>776</v>
      </c>
      <c r="W10" s="19">
        <v>4400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10</v>
      </c>
      <c r="B12" s="18" t="s">
        <v>73</v>
      </c>
      <c r="C12" s="19">
        <v>950</v>
      </c>
      <c r="D12" s="55"/>
      <c r="E12" s="17">
        <v>15</v>
      </c>
      <c r="F12" s="18" t="s">
        <v>74</v>
      </c>
      <c r="G12" s="19">
        <v>250</v>
      </c>
      <c r="H12" s="55"/>
      <c r="I12" s="17">
        <v>7</v>
      </c>
      <c r="J12" s="18" t="s">
        <v>77</v>
      </c>
      <c r="K12" s="19">
        <v>1350</v>
      </c>
      <c r="L12" s="55"/>
      <c r="M12" s="17">
        <v>6</v>
      </c>
      <c r="N12" s="18" t="s">
        <v>75</v>
      </c>
      <c r="O12" s="19">
        <v>900</v>
      </c>
      <c r="P12" s="55"/>
      <c r="Q12" s="17">
        <v>14</v>
      </c>
      <c r="R12" s="18" t="s">
        <v>78</v>
      </c>
      <c r="S12" s="19">
        <v>650</v>
      </c>
      <c r="T12" s="55"/>
      <c r="U12" s="17">
        <v>7</v>
      </c>
      <c r="V12" s="18" t="s">
        <v>74</v>
      </c>
      <c r="W12" s="19">
        <v>5550</v>
      </c>
      <c r="X12" s="55"/>
    </row>
    <row r="13" spans="1:32" ht="15" customHeight="1" x14ac:dyDescent="0.15">
      <c r="A13" s="20" t="s">
        <v>22</v>
      </c>
      <c r="B13" s="21" t="s">
        <v>28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12</v>
      </c>
      <c r="B14" s="18" t="s">
        <v>76</v>
      </c>
      <c r="C14" s="19">
        <v>1150</v>
      </c>
      <c r="D14" s="55"/>
      <c r="E14" s="17">
        <v>16</v>
      </c>
      <c r="F14" s="18" t="s">
        <v>71</v>
      </c>
      <c r="G14" s="19">
        <v>50</v>
      </c>
      <c r="H14" s="55"/>
      <c r="I14" s="17">
        <v>0</v>
      </c>
      <c r="J14" s="18" t="s">
        <v>23</v>
      </c>
      <c r="K14" s="19">
        <v>0</v>
      </c>
      <c r="L14" s="55"/>
      <c r="M14" s="17">
        <v>10</v>
      </c>
      <c r="N14" s="18" t="s">
        <v>80</v>
      </c>
      <c r="O14" s="19">
        <v>250</v>
      </c>
      <c r="P14" s="55"/>
      <c r="Q14" s="17">
        <v>15</v>
      </c>
      <c r="R14" s="18" t="s">
        <v>81</v>
      </c>
      <c r="S14" s="19">
        <v>300</v>
      </c>
      <c r="T14" s="55"/>
      <c r="U14" s="17">
        <v>0</v>
      </c>
      <c r="V14" s="18" t="s">
        <v>23</v>
      </c>
      <c r="W14" s="19">
        <v>0</v>
      </c>
      <c r="X14" s="55"/>
    </row>
    <row r="15" spans="1:32" ht="15" customHeight="1" x14ac:dyDescent="0.15">
      <c r="A15" s="20" t="s">
        <v>22</v>
      </c>
      <c r="B15" s="21" t="s">
        <v>79</v>
      </c>
      <c r="C15" s="22">
        <v>0</v>
      </c>
      <c r="D15" s="56"/>
      <c r="E15" s="20" t="s">
        <v>22</v>
      </c>
      <c r="F15" s="21" t="s">
        <v>72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82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0</v>
      </c>
      <c r="B16" s="18" t="s">
        <v>23</v>
      </c>
      <c r="C16" s="19">
        <v>0</v>
      </c>
      <c r="D16" s="55"/>
      <c r="E16" s="17">
        <v>17</v>
      </c>
      <c r="F16" s="18" t="s">
        <v>78</v>
      </c>
      <c r="G16" s="19">
        <v>250</v>
      </c>
      <c r="H16" s="55"/>
      <c r="I16" s="17">
        <v>0</v>
      </c>
      <c r="J16" s="18" t="s">
        <v>23</v>
      </c>
      <c r="K16" s="19">
        <v>0</v>
      </c>
      <c r="L16" s="55"/>
      <c r="M16" s="17">
        <v>11</v>
      </c>
      <c r="N16" s="18" t="s">
        <v>70</v>
      </c>
      <c r="O16" s="19">
        <v>400</v>
      </c>
      <c r="P16" s="55"/>
      <c r="Q16" s="17">
        <v>17</v>
      </c>
      <c r="R16" s="18" t="s">
        <v>83</v>
      </c>
      <c r="S16" s="19">
        <v>600</v>
      </c>
      <c r="T16" s="55"/>
      <c r="U16" s="17">
        <v>0</v>
      </c>
      <c r="V16" s="18" t="s">
        <v>23</v>
      </c>
      <c r="W16" s="19">
        <v>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>
        <v>0</v>
      </c>
      <c r="B18" s="18" t="s">
        <v>23</v>
      </c>
      <c r="C18" s="19">
        <v>0</v>
      </c>
      <c r="D18" s="55"/>
      <c r="E18" s="17">
        <v>0</v>
      </c>
      <c r="F18" s="18" t="s">
        <v>23</v>
      </c>
      <c r="G18" s="19">
        <v>0</v>
      </c>
      <c r="H18" s="55"/>
      <c r="I18" s="17">
        <v>0</v>
      </c>
      <c r="J18" s="18" t="s">
        <v>23</v>
      </c>
      <c r="K18" s="19">
        <v>0</v>
      </c>
      <c r="L18" s="55"/>
      <c r="M18" s="17">
        <v>12</v>
      </c>
      <c r="N18" s="18" t="s">
        <v>84</v>
      </c>
      <c r="O18" s="19">
        <v>200</v>
      </c>
      <c r="P18" s="55"/>
      <c r="Q18" s="17">
        <v>19</v>
      </c>
      <c r="R18" s="18" t="s">
        <v>85</v>
      </c>
      <c r="S18" s="19">
        <v>200</v>
      </c>
      <c r="T18" s="55"/>
      <c r="U18" s="17">
        <v>0</v>
      </c>
      <c r="V18" s="18" t="s">
        <v>23</v>
      </c>
      <c r="W18" s="19">
        <v>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86</v>
      </c>
      <c r="O19" s="22">
        <v>0</v>
      </c>
      <c r="P19" s="56"/>
      <c r="Q19" s="20" t="s">
        <v>22</v>
      </c>
      <c r="R19" s="21" t="s">
        <v>87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8750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2100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7750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3350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3050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16950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41950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263" priority="11">
      <formula>D6&lt;C6</formula>
    </cfRule>
    <cfRule type="expression" dxfId="262" priority="12">
      <formula>D6&gt;C6</formula>
    </cfRule>
  </conditionalFormatting>
  <conditionalFormatting sqref="H6:H41">
    <cfRule type="expression" dxfId="261" priority="9">
      <formula>H6&lt;G6</formula>
    </cfRule>
    <cfRule type="expression" dxfId="260" priority="10">
      <formula>H6&gt;G6</formula>
    </cfRule>
  </conditionalFormatting>
  <conditionalFormatting sqref="L6:L41">
    <cfRule type="expression" dxfId="259" priority="7">
      <formula>L6&lt;K6</formula>
    </cfRule>
    <cfRule type="expression" dxfId="258" priority="8">
      <formula>L6&gt;K6</formula>
    </cfRule>
  </conditionalFormatting>
  <conditionalFormatting sqref="P6:P41">
    <cfRule type="expression" dxfId="257" priority="5">
      <formula>P6&lt;O6</formula>
    </cfRule>
    <cfRule type="expression" dxfId="256" priority="6">
      <formula>P6&gt;O6</formula>
    </cfRule>
  </conditionalFormatting>
  <conditionalFormatting sqref="T6:T41">
    <cfRule type="expression" dxfId="255" priority="3">
      <formula>T6&lt;S6</formula>
    </cfRule>
    <cfRule type="expression" dxfId="254" priority="4">
      <formula>T6&gt;S6</formula>
    </cfRule>
  </conditionalFormatting>
  <conditionalFormatting sqref="X6:X41">
    <cfRule type="expression" dxfId="253" priority="1">
      <formula>X6&lt;W6</formula>
    </cfRule>
    <cfRule type="expression" dxfId="25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3EBD-9FBB-4281-96EF-575ED9B40E9B}">
  <sheetPr codeName="Sheet4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88</v>
      </c>
      <c r="C4" s="68" t="s">
        <v>89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88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90</v>
      </c>
      <c r="C6" s="19">
        <v>1650</v>
      </c>
      <c r="D6" s="55"/>
      <c r="E6" s="17">
        <v>3</v>
      </c>
      <c r="F6" s="18" t="s">
        <v>95</v>
      </c>
      <c r="G6" s="19">
        <v>1750</v>
      </c>
      <c r="H6" s="55"/>
      <c r="I6" s="17">
        <v>1</v>
      </c>
      <c r="J6" s="18" t="s">
        <v>91</v>
      </c>
      <c r="K6" s="19">
        <v>1100</v>
      </c>
      <c r="L6" s="55"/>
      <c r="M6" s="17">
        <v>2</v>
      </c>
      <c r="N6" s="18" t="s">
        <v>92</v>
      </c>
      <c r="O6" s="19">
        <v>700</v>
      </c>
      <c r="P6" s="55"/>
      <c r="Q6" s="17">
        <v>2</v>
      </c>
      <c r="R6" s="18" t="s">
        <v>90</v>
      </c>
      <c r="S6" s="19">
        <v>1350</v>
      </c>
      <c r="T6" s="55"/>
      <c r="U6" s="17">
        <v>1</v>
      </c>
      <c r="V6" s="18" t="s">
        <v>93</v>
      </c>
      <c r="W6" s="19">
        <v>2950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3</v>
      </c>
      <c r="B8" s="18" t="s">
        <v>94</v>
      </c>
      <c r="C8" s="19">
        <v>1950</v>
      </c>
      <c r="D8" s="55"/>
      <c r="E8" s="17">
        <v>11</v>
      </c>
      <c r="F8" s="18" t="s">
        <v>99</v>
      </c>
      <c r="G8" s="19">
        <v>150</v>
      </c>
      <c r="H8" s="55"/>
      <c r="I8" s="17">
        <v>3</v>
      </c>
      <c r="J8" s="18" t="s">
        <v>96</v>
      </c>
      <c r="K8" s="19">
        <v>1400</v>
      </c>
      <c r="L8" s="55"/>
      <c r="M8" s="17">
        <v>3</v>
      </c>
      <c r="N8" s="18" t="s">
        <v>97</v>
      </c>
      <c r="O8" s="19">
        <v>850</v>
      </c>
      <c r="P8" s="55"/>
      <c r="Q8" s="17">
        <v>5</v>
      </c>
      <c r="R8" s="18" t="s">
        <v>104</v>
      </c>
      <c r="S8" s="19">
        <v>850</v>
      </c>
      <c r="T8" s="55"/>
      <c r="U8" s="17">
        <v>3</v>
      </c>
      <c r="V8" s="18" t="s">
        <v>102</v>
      </c>
      <c r="W8" s="19">
        <v>2000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5</v>
      </c>
      <c r="B10" s="18" t="s">
        <v>98</v>
      </c>
      <c r="C10" s="19">
        <v>2100</v>
      </c>
      <c r="D10" s="55"/>
      <c r="E10" s="17">
        <v>17</v>
      </c>
      <c r="F10" s="18" t="s">
        <v>105</v>
      </c>
      <c r="G10" s="19">
        <v>600</v>
      </c>
      <c r="H10" s="55"/>
      <c r="I10" s="17">
        <v>4</v>
      </c>
      <c r="J10" s="18" t="s">
        <v>100</v>
      </c>
      <c r="K10" s="19">
        <v>2000</v>
      </c>
      <c r="L10" s="55"/>
      <c r="M10" s="17">
        <v>12</v>
      </c>
      <c r="N10" s="18" t="s">
        <v>101</v>
      </c>
      <c r="O10" s="19">
        <v>450</v>
      </c>
      <c r="P10" s="55"/>
      <c r="Q10" s="17">
        <v>10</v>
      </c>
      <c r="R10" s="18" t="s">
        <v>101</v>
      </c>
      <c r="S10" s="19">
        <v>450</v>
      </c>
      <c r="T10" s="55"/>
      <c r="U10" s="17">
        <v>4</v>
      </c>
      <c r="V10" s="18" t="s">
        <v>777</v>
      </c>
      <c r="W10" s="19">
        <v>3850</v>
      </c>
      <c r="X10" s="55"/>
    </row>
    <row r="11" spans="1:32" ht="15" customHeight="1" x14ac:dyDescent="0.15">
      <c r="A11" s="20" t="s">
        <v>22</v>
      </c>
      <c r="B11" s="21" t="s">
        <v>28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8</v>
      </c>
      <c r="B12" s="18" t="s">
        <v>103</v>
      </c>
      <c r="C12" s="19">
        <v>2600</v>
      </c>
      <c r="D12" s="55"/>
      <c r="E12" s="17">
        <v>18</v>
      </c>
      <c r="F12" s="18" t="s">
        <v>108</v>
      </c>
      <c r="G12" s="19">
        <v>650</v>
      </c>
      <c r="H12" s="55"/>
      <c r="I12" s="17">
        <v>7</v>
      </c>
      <c r="J12" s="18" t="s">
        <v>102</v>
      </c>
      <c r="K12" s="19">
        <v>1400</v>
      </c>
      <c r="L12" s="55"/>
      <c r="M12" s="17">
        <v>15</v>
      </c>
      <c r="N12" s="18" t="s">
        <v>90</v>
      </c>
      <c r="O12" s="19">
        <v>550</v>
      </c>
      <c r="P12" s="55"/>
      <c r="Q12" s="17">
        <v>13</v>
      </c>
      <c r="R12" s="18" t="s">
        <v>105</v>
      </c>
      <c r="S12" s="19">
        <v>200</v>
      </c>
      <c r="T12" s="55"/>
      <c r="U12" s="17">
        <v>5</v>
      </c>
      <c r="V12" s="18" t="s">
        <v>106</v>
      </c>
      <c r="W12" s="19">
        <v>3350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11</v>
      </c>
      <c r="B14" s="18" t="s">
        <v>96</v>
      </c>
      <c r="C14" s="19">
        <v>450</v>
      </c>
      <c r="D14" s="55"/>
      <c r="E14" s="17">
        <v>19</v>
      </c>
      <c r="F14" s="18" t="s">
        <v>101</v>
      </c>
      <c r="G14" s="19">
        <v>400</v>
      </c>
      <c r="H14" s="55"/>
      <c r="I14" s="17">
        <v>12</v>
      </c>
      <c r="J14" s="18" t="s">
        <v>111</v>
      </c>
      <c r="K14" s="19">
        <v>2150</v>
      </c>
      <c r="L14" s="55"/>
      <c r="M14" s="17">
        <v>16</v>
      </c>
      <c r="N14" s="18" t="s">
        <v>109</v>
      </c>
      <c r="O14" s="19">
        <v>50</v>
      </c>
      <c r="P14" s="55"/>
      <c r="Q14" s="17">
        <v>14</v>
      </c>
      <c r="R14" s="18" t="s">
        <v>108</v>
      </c>
      <c r="S14" s="19">
        <v>800</v>
      </c>
      <c r="T14" s="55"/>
      <c r="U14" s="17">
        <v>6</v>
      </c>
      <c r="V14" s="18" t="s">
        <v>103</v>
      </c>
      <c r="W14" s="19">
        <v>3000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68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15</v>
      </c>
      <c r="B16" s="18" t="s">
        <v>107</v>
      </c>
      <c r="C16" s="19">
        <v>2000</v>
      </c>
      <c r="D16" s="55"/>
      <c r="E16" s="17">
        <v>80</v>
      </c>
      <c r="F16" s="18" t="s">
        <v>110</v>
      </c>
      <c r="G16" s="19">
        <v>250</v>
      </c>
      <c r="H16" s="55"/>
      <c r="I16" s="17">
        <v>13</v>
      </c>
      <c r="J16" s="18" t="s">
        <v>113</v>
      </c>
      <c r="K16" s="19">
        <v>2150</v>
      </c>
      <c r="L16" s="55"/>
      <c r="M16" s="17">
        <v>80</v>
      </c>
      <c r="N16" s="18" t="s">
        <v>110</v>
      </c>
      <c r="O16" s="19">
        <v>200</v>
      </c>
      <c r="P16" s="55"/>
      <c r="Q16" s="17">
        <v>15</v>
      </c>
      <c r="R16" s="18" t="s">
        <v>114</v>
      </c>
      <c r="S16" s="19">
        <v>450</v>
      </c>
      <c r="T16" s="55"/>
      <c r="U16" s="17">
        <v>80</v>
      </c>
      <c r="V16" s="18" t="s">
        <v>110</v>
      </c>
      <c r="W16" s="19">
        <v>750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112</v>
      </c>
      <c r="G17" s="22">
        <v>0</v>
      </c>
      <c r="H17" s="56"/>
      <c r="I17" s="20" t="s">
        <v>22</v>
      </c>
      <c r="J17" s="21" t="s">
        <v>115</v>
      </c>
      <c r="K17" s="22">
        <v>0</v>
      </c>
      <c r="L17" s="56"/>
      <c r="M17" s="20" t="s">
        <v>22</v>
      </c>
      <c r="N17" s="21" t="s">
        <v>112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112</v>
      </c>
      <c r="W17" s="22">
        <v>0</v>
      </c>
      <c r="X17" s="56"/>
    </row>
    <row r="18" spans="1:24" ht="15" customHeight="1" x14ac:dyDescent="0.15">
      <c r="A18" s="17">
        <v>80</v>
      </c>
      <c r="B18" s="18" t="s">
        <v>110</v>
      </c>
      <c r="C18" s="19">
        <v>300</v>
      </c>
      <c r="D18" s="55"/>
      <c r="E18" s="17">
        <v>81</v>
      </c>
      <c r="F18" s="18" t="s">
        <v>116</v>
      </c>
      <c r="G18" s="19">
        <v>300</v>
      </c>
      <c r="H18" s="55"/>
      <c r="I18" s="17">
        <v>80</v>
      </c>
      <c r="J18" s="18" t="s">
        <v>110</v>
      </c>
      <c r="K18" s="19">
        <v>400</v>
      </c>
      <c r="L18" s="55"/>
      <c r="M18" s="17">
        <v>81</v>
      </c>
      <c r="N18" s="18" t="s">
        <v>96</v>
      </c>
      <c r="O18" s="19">
        <v>150</v>
      </c>
      <c r="P18" s="55"/>
      <c r="Q18" s="17">
        <v>16</v>
      </c>
      <c r="R18" s="18" t="s">
        <v>116</v>
      </c>
      <c r="S18" s="19">
        <v>650</v>
      </c>
      <c r="T18" s="55"/>
      <c r="U18" s="17">
        <v>0</v>
      </c>
      <c r="V18" s="18" t="s">
        <v>23</v>
      </c>
      <c r="W18" s="19">
        <v>0</v>
      </c>
      <c r="X18" s="55"/>
    </row>
    <row r="19" spans="1:24" ht="15" customHeight="1" x14ac:dyDescent="0.15">
      <c r="A19" s="20" t="s">
        <v>22</v>
      </c>
      <c r="B19" s="21" t="s">
        <v>112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112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0</v>
      </c>
      <c r="B20" s="18" t="s">
        <v>23</v>
      </c>
      <c r="C20" s="19">
        <v>0</v>
      </c>
      <c r="D20" s="55"/>
      <c r="E20" s="17">
        <v>0</v>
      </c>
      <c r="F20" s="18" t="s">
        <v>23</v>
      </c>
      <c r="G20" s="19">
        <v>0</v>
      </c>
      <c r="H20" s="55"/>
      <c r="I20" s="17">
        <v>0</v>
      </c>
      <c r="J20" s="18" t="s">
        <v>23</v>
      </c>
      <c r="K20" s="19">
        <v>0</v>
      </c>
      <c r="L20" s="55"/>
      <c r="M20" s="17">
        <v>82</v>
      </c>
      <c r="N20" s="18" t="s">
        <v>114</v>
      </c>
      <c r="O20" s="19">
        <v>550</v>
      </c>
      <c r="P20" s="55"/>
      <c r="Q20" s="17">
        <v>17</v>
      </c>
      <c r="R20" s="18" t="s">
        <v>889</v>
      </c>
      <c r="S20" s="19">
        <v>150</v>
      </c>
      <c r="T20" s="55"/>
      <c r="U20" s="17">
        <v>0</v>
      </c>
      <c r="V20" s="18" t="s">
        <v>23</v>
      </c>
      <c r="W20" s="19">
        <v>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23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>
        <v>0</v>
      </c>
      <c r="B22" s="18" t="s">
        <v>23</v>
      </c>
      <c r="C22" s="19">
        <v>0</v>
      </c>
      <c r="D22" s="55"/>
      <c r="E22" s="17">
        <v>0</v>
      </c>
      <c r="F22" s="18" t="s">
        <v>23</v>
      </c>
      <c r="G22" s="19">
        <v>0</v>
      </c>
      <c r="H22" s="55"/>
      <c r="I22" s="17">
        <v>0</v>
      </c>
      <c r="J22" s="18" t="s">
        <v>23</v>
      </c>
      <c r="K22" s="19">
        <v>0</v>
      </c>
      <c r="L22" s="55"/>
      <c r="M22" s="17">
        <v>0</v>
      </c>
      <c r="N22" s="18" t="s">
        <v>23</v>
      </c>
      <c r="O22" s="19">
        <v>0</v>
      </c>
      <c r="P22" s="55"/>
      <c r="Q22" s="17">
        <v>80</v>
      </c>
      <c r="R22" s="18" t="s">
        <v>110</v>
      </c>
      <c r="S22" s="19">
        <v>200</v>
      </c>
      <c r="T22" s="55"/>
      <c r="U22" s="17">
        <v>0</v>
      </c>
      <c r="V22" s="18" t="s">
        <v>23</v>
      </c>
      <c r="W22" s="19">
        <v>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112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0</v>
      </c>
      <c r="B24" s="18" t="s">
        <v>23</v>
      </c>
      <c r="C24" s="19">
        <v>0</v>
      </c>
      <c r="D24" s="55"/>
      <c r="E24" s="17">
        <v>0</v>
      </c>
      <c r="F24" s="18" t="s">
        <v>23</v>
      </c>
      <c r="G24" s="19">
        <v>0</v>
      </c>
      <c r="H24" s="55"/>
      <c r="I24" s="17">
        <v>0</v>
      </c>
      <c r="J24" s="18" t="s">
        <v>23</v>
      </c>
      <c r="K24" s="19">
        <v>0</v>
      </c>
      <c r="L24" s="55"/>
      <c r="M24" s="17">
        <v>0</v>
      </c>
      <c r="N24" s="18" t="s">
        <v>23</v>
      </c>
      <c r="O24" s="19">
        <v>0</v>
      </c>
      <c r="P24" s="55"/>
      <c r="Q24" s="17">
        <v>81</v>
      </c>
      <c r="R24" s="18" t="s">
        <v>96</v>
      </c>
      <c r="S24" s="19">
        <v>100</v>
      </c>
      <c r="T24" s="55"/>
      <c r="U24" s="17">
        <v>0</v>
      </c>
      <c r="V24" s="18" t="s">
        <v>23</v>
      </c>
      <c r="W24" s="19">
        <v>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11050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4100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10600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3500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5200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15900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50350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34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251" priority="21">
      <formula>D6&lt;C6</formula>
    </cfRule>
    <cfRule type="expression" dxfId="250" priority="22">
      <formula>D6&gt;C6</formula>
    </cfRule>
  </conditionalFormatting>
  <conditionalFormatting sqref="H6:H41">
    <cfRule type="expression" dxfId="249" priority="9">
      <formula>H6&lt;G6</formula>
    </cfRule>
    <cfRule type="expression" dxfId="248" priority="10">
      <formula>H6&gt;G6</formula>
    </cfRule>
  </conditionalFormatting>
  <conditionalFormatting sqref="L6:L41">
    <cfRule type="expression" dxfId="247" priority="7">
      <formula>L6&lt;K6</formula>
    </cfRule>
    <cfRule type="expression" dxfId="246" priority="8">
      <formula>L6&gt;K6</formula>
    </cfRule>
  </conditionalFormatting>
  <conditionalFormatting sqref="P6:P41">
    <cfRule type="expression" dxfId="245" priority="5">
      <formula>P6&lt;O6</formula>
    </cfRule>
    <cfRule type="expression" dxfId="244" priority="6">
      <formula>P6&gt;O6</formula>
    </cfRule>
  </conditionalFormatting>
  <conditionalFormatting sqref="T6:T41">
    <cfRule type="expression" dxfId="243" priority="3">
      <formula>T6&lt;S6</formula>
    </cfRule>
    <cfRule type="expression" dxfId="242" priority="4">
      <formula>T6&gt;S6</formula>
    </cfRule>
  </conditionalFormatting>
  <conditionalFormatting sqref="X6:X41">
    <cfRule type="expression" dxfId="241" priority="1">
      <formula>X6&lt;W6</formula>
    </cfRule>
    <cfRule type="expression" dxfId="24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F93E-3A81-45B2-B1B4-71C10B14DC8C}">
  <sheetPr codeName="Sheet5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117</v>
      </c>
      <c r="C4" s="68" t="s">
        <v>118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117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119</v>
      </c>
      <c r="C6" s="19">
        <v>1600</v>
      </c>
      <c r="D6" s="55"/>
      <c r="E6" s="17">
        <v>1</v>
      </c>
      <c r="F6" s="18" t="s">
        <v>119</v>
      </c>
      <c r="G6" s="19">
        <v>700</v>
      </c>
      <c r="H6" s="55"/>
      <c r="I6" s="17">
        <v>1</v>
      </c>
      <c r="J6" s="18" t="s">
        <v>119</v>
      </c>
      <c r="K6" s="19">
        <v>2000</v>
      </c>
      <c r="L6" s="55"/>
      <c r="M6" s="17">
        <v>1</v>
      </c>
      <c r="N6" s="18" t="s">
        <v>119</v>
      </c>
      <c r="O6" s="19">
        <v>1100</v>
      </c>
      <c r="P6" s="55"/>
      <c r="Q6" s="17">
        <v>1</v>
      </c>
      <c r="R6" s="18" t="s">
        <v>120</v>
      </c>
      <c r="S6" s="19">
        <v>1000</v>
      </c>
      <c r="T6" s="55"/>
      <c r="U6" s="17">
        <v>1</v>
      </c>
      <c r="V6" s="18" t="s">
        <v>778</v>
      </c>
      <c r="W6" s="19">
        <v>2300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779</v>
      </c>
      <c r="W7" s="22">
        <v>0</v>
      </c>
      <c r="X7" s="56"/>
    </row>
    <row r="8" spans="1:32" ht="15" customHeight="1" x14ac:dyDescent="0.15">
      <c r="A8" s="17">
        <v>2</v>
      </c>
      <c r="B8" s="18" t="s">
        <v>121</v>
      </c>
      <c r="C8" s="19">
        <v>1150</v>
      </c>
      <c r="D8" s="55"/>
      <c r="E8" s="17">
        <v>9</v>
      </c>
      <c r="F8" s="18" t="s">
        <v>898</v>
      </c>
      <c r="G8" s="19">
        <v>300</v>
      </c>
      <c r="H8" s="55"/>
      <c r="I8" s="17">
        <v>3</v>
      </c>
      <c r="J8" s="18" t="s">
        <v>122</v>
      </c>
      <c r="K8" s="19">
        <v>1750</v>
      </c>
      <c r="L8" s="55"/>
      <c r="M8" s="17">
        <v>4</v>
      </c>
      <c r="N8" s="18" t="s">
        <v>123</v>
      </c>
      <c r="O8" s="19">
        <v>300</v>
      </c>
      <c r="P8" s="55"/>
      <c r="Q8" s="17">
        <v>2</v>
      </c>
      <c r="R8" s="18" t="s">
        <v>124</v>
      </c>
      <c r="S8" s="19">
        <v>1150</v>
      </c>
      <c r="T8" s="55"/>
      <c r="U8" s="17">
        <v>3</v>
      </c>
      <c r="V8" s="18" t="s">
        <v>899</v>
      </c>
      <c r="W8" s="19">
        <v>3700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780</v>
      </c>
      <c r="G9" s="22">
        <v>0</v>
      </c>
      <c r="H9" s="56"/>
      <c r="I9" s="20" t="s">
        <v>22</v>
      </c>
      <c r="J9" s="21" t="s">
        <v>125</v>
      </c>
      <c r="K9" s="22">
        <v>0</v>
      </c>
      <c r="L9" s="56"/>
      <c r="M9" s="20" t="s">
        <v>22</v>
      </c>
      <c r="N9" s="21" t="s">
        <v>470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8</v>
      </c>
      <c r="B10" s="18" t="s">
        <v>135</v>
      </c>
      <c r="C10" s="19">
        <v>1450</v>
      </c>
      <c r="D10" s="55"/>
      <c r="E10" s="17">
        <v>10</v>
      </c>
      <c r="F10" s="18" t="s">
        <v>129</v>
      </c>
      <c r="G10" s="19">
        <v>550</v>
      </c>
      <c r="H10" s="55"/>
      <c r="I10" s="17">
        <v>4</v>
      </c>
      <c r="J10" s="18" t="s">
        <v>126</v>
      </c>
      <c r="K10" s="19">
        <v>1150</v>
      </c>
      <c r="L10" s="55"/>
      <c r="M10" s="17">
        <v>5</v>
      </c>
      <c r="N10" s="18" t="s">
        <v>127</v>
      </c>
      <c r="O10" s="19">
        <v>100</v>
      </c>
      <c r="P10" s="55"/>
      <c r="Q10" s="17">
        <v>3</v>
      </c>
      <c r="R10" s="18" t="s">
        <v>128</v>
      </c>
      <c r="S10" s="19">
        <v>1400</v>
      </c>
      <c r="T10" s="55"/>
      <c r="U10" s="17">
        <v>4</v>
      </c>
      <c r="V10" s="18" t="s">
        <v>120</v>
      </c>
      <c r="W10" s="19">
        <v>4850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9</v>
      </c>
      <c r="B12" s="18" t="s">
        <v>830</v>
      </c>
      <c r="C12" s="19">
        <v>2750</v>
      </c>
      <c r="D12" s="55"/>
      <c r="E12" s="17">
        <v>0</v>
      </c>
      <c r="F12" s="18" t="s">
        <v>23</v>
      </c>
      <c r="G12" s="19">
        <v>0</v>
      </c>
      <c r="H12" s="55"/>
      <c r="I12" s="17">
        <v>6</v>
      </c>
      <c r="J12" s="18" t="s">
        <v>130</v>
      </c>
      <c r="K12" s="19">
        <v>1000</v>
      </c>
      <c r="L12" s="55"/>
      <c r="M12" s="17">
        <v>10</v>
      </c>
      <c r="N12" s="18" t="s">
        <v>131</v>
      </c>
      <c r="O12" s="19">
        <v>200</v>
      </c>
      <c r="P12" s="55"/>
      <c r="Q12" s="17">
        <v>4</v>
      </c>
      <c r="R12" s="18" t="s">
        <v>119</v>
      </c>
      <c r="S12" s="19">
        <v>950</v>
      </c>
      <c r="T12" s="55"/>
      <c r="U12" s="17">
        <v>0</v>
      </c>
      <c r="V12" s="18" t="s">
        <v>23</v>
      </c>
      <c r="W12" s="19">
        <v>0</v>
      </c>
      <c r="X12" s="55"/>
    </row>
    <row r="13" spans="1:32" ht="15" customHeight="1" x14ac:dyDescent="0.15">
      <c r="A13" s="20" t="s">
        <v>22</v>
      </c>
      <c r="B13" s="21" t="s">
        <v>831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132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0</v>
      </c>
      <c r="B14" s="18" t="s">
        <v>23</v>
      </c>
      <c r="C14" s="19">
        <v>0</v>
      </c>
      <c r="D14" s="55"/>
      <c r="E14" s="17">
        <v>0</v>
      </c>
      <c r="F14" s="18" t="s">
        <v>23</v>
      </c>
      <c r="G14" s="19">
        <v>0</v>
      </c>
      <c r="H14" s="55"/>
      <c r="I14" s="17">
        <v>7</v>
      </c>
      <c r="J14" s="18" t="s">
        <v>133</v>
      </c>
      <c r="K14" s="19">
        <v>2050</v>
      </c>
      <c r="L14" s="55"/>
      <c r="M14" s="17">
        <v>0</v>
      </c>
      <c r="N14" s="18" t="s">
        <v>23</v>
      </c>
      <c r="O14" s="19">
        <v>0</v>
      </c>
      <c r="P14" s="55"/>
      <c r="Q14" s="17">
        <v>5</v>
      </c>
      <c r="R14" s="18" t="s">
        <v>134</v>
      </c>
      <c r="S14" s="19">
        <v>1000</v>
      </c>
      <c r="T14" s="55"/>
      <c r="U14" s="17">
        <v>0</v>
      </c>
      <c r="V14" s="18" t="s">
        <v>23</v>
      </c>
      <c r="W14" s="19">
        <v>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0</v>
      </c>
      <c r="B16" s="18" t="s">
        <v>23</v>
      </c>
      <c r="C16" s="19">
        <v>0</v>
      </c>
      <c r="D16" s="55"/>
      <c r="E16" s="17">
        <v>0</v>
      </c>
      <c r="F16" s="18" t="s">
        <v>23</v>
      </c>
      <c r="G16" s="19">
        <v>0</v>
      </c>
      <c r="H16" s="55"/>
      <c r="I16" s="17">
        <v>8</v>
      </c>
      <c r="J16" s="18" t="s">
        <v>136</v>
      </c>
      <c r="K16" s="19">
        <v>1400</v>
      </c>
      <c r="L16" s="55"/>
      <c r="M16" s="17">
        <v>0</v>
      </c>
      <c r="N16" s="18" t="s">
        <v>23</v>
      </c>
      <c r="O16" s="19">
        <v>0</v>
      </c>
      <c r="P16" s="55"/>
      <c r="Q16" s="17">
        <v>0</v>
      </c>
      <c r="R16" s="18" t="s">
        <v>23</v>
      </c>
      <c r="S16" s="19">
        <v>0</v>
      </c>
      <c r="T16" s="55"/>
      <c r="U16" s="17">
        <v>0</v>
      </c>
      <c r="V16" s="18" t="s">
        <v>23</v>
      </c>
      <c r="W16" s="19">
        <v>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6950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1550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9350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1700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5500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10850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35900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239" priority="11">
      <formula>D6&lt;C6</formula>
    </cfRule>
    <cfRule type="expression" dxfId="238" priority="12">
      <formula>D6&gt;C6</formula>
    </cfRule>
  </conditionalFormatting>
  <conditionalFormatting sqref="H6:H41">
    <cfRule type="expression" dxfId="237" priority="9">
      <formula>H6&lt;G6</formula>
    </cfRule>
    <cfRule type="expression" dxfId="236" priority="10">
      <formula>H6&gt;G6</formula>
    </cfRule>
  </conditionalFormatting>
  <conditionalFormatting sqref="L6:L41">
    <cfRule type="expression" dxfId="235" priority="7">
      <formula>L6&lt;K6</formula>
    </cfRule>
    <cfRule type="expression" dxfId="234" priority="8">
      <formula>L6&gt;K6</formula>
    </cfRule>
  </conditionalFormatting>
  <conditionalFormatting sqref="P6:P41">
    <cfRule type="expression" dxfId="233" priority="5">
      <formula>P6&lt;O6</formula>
    </cfRule>
    <cfRule type="expression" dxfId="232" priority="6">
      <formula>P6&gt;O6</formula>
    </cfRule>
  </conditionalFormatting>
  <conditionalFormatting sqref="T6:T41">
    <cfRule type="expression" dxfId="231" priority="3">
      <formula>T6&lt;S6</formula>
    </cfRule>
    <cfRule type="expression" dxfId="230" priority="4">
      <formula>T6&gt;S6</formula>
    </cfRule>
  </conditionalFormatting>
  <conditionalFormatting sqref="X6:X41">
    <cfRule type="expression" dxfId="229" priority="1">
      <formula>X6&lt;W6</formula>
    </cfRule>
    <cfRule type="expression" dxfId="22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86D9-DC12-4C24-A99A-E45540DC063F}">
  <sheetPr codeName="Sheet6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137</v>
      </c>
      <c r="C4" s="68" t="s">
        <v>138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137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139</v>
      </c>
      <c r="C6" s="19">
        <v>1500</v>
      </c>
      <c r="D6" s="55"/>
      <c r="E6" s="17">
        <v>9</v>
      </c>
      <c r="F6" s="18" t="s">
        <v>140</v>
      </c>
      <c r="G6" s="19">
        <v>150</v>
      </c>
      <c r="H6" s="55"/>
      <c r="I6" s="17">
        <v>1</v>
      </c>
      <c r="J6" s="18" t="s">
        <v>141</v>
      </c>
      <c r="K6" s="19">
        <v>1800</v>
      </c>
      <c r="L6" s="55"/>
      <c r="M6" s="17">
        <v>3</v>
      </c>
      <c r="N6" s="18" t="s">
        <v>147</v>
      </c>
      <c r="O6" s="19">
        <v>400</v>
      </c>
      <c r="P6" s="55"/>
      <c r="Q6" s="17">
        <v>2</v>
      </c>
      <c r="R6" s="18" t="s">
        <v>143</v>
      </c>
      <c r="S6" s="19">
        <v>1050</v>
      </c>
      <c r="T6" s="55"/>
      <c r="U6" s="17">
        <v>2</v>
      </c>
      <c r="V6" s="18" t="s">
        <v>781</v>
      </c>
      <c r="W6" s="19">
        <v>2450</v>
      </c>
      <c r="X6" s="55"/>
    </row>
    <row r="7" spans="1:32" ht="15" customHeight="1" x14ac:dyDescent="0.15">
      <c r="A7" s="20" t="s">
        <v>22</v>
      </c>
      <c r="B7" s="21" t="s">
        <v>28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150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2</v>
      </c>
      <c r="B8" s="18" t="s">
        <v>145</v>
      </c>
      <c r="C8" s="19">
        <v>1050</v>
      </c>
      <c r="D8" s="55"/>
      <c r="E8" s="17">
        <v>10</v>
      </c>
      <c r="F8" s="18" t="s">
        <v>146</v>
      </c>
      <c r="G8" s="19">
        <v>200</v>
      </c>
      <c r="H8" s="55"/>
      <c r="I8" s="17">
        <v>3</v>
      </c>
      <c r="J8" s="18" t="s">
        <v>144</v>
      </c>
      <c r="K8" s="19">
        <v>1850</v>
      </c>
      <c r="L8" s="55"/>
      <c r="M8" s="17">
        <v>5</v>
      </c>
      <c r="N8" s="18" t="s">
        <v>142</v>
      </c>
      <c r="O8" s="19">
        <v>750</v>
      </c>
      <c r="P8" s="55"/>
      <c r="Q8" s="17">
        <v>3</v>
      </c>
      <c r="R8" s="18" t="s">
        <v>148</v>
      </c>
      <c r="S8" s="19">
        <v>1600</v>
      </c>
      <c r="T8" s="55"/>
      <c r="U8" s="17">
        <v>5</v>
      </c>
      <c r="V8" s="18" t="s">
        <v>153</v>
      </c>
      <c r="W8" s="19">
        <v>1000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149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86</v>
      </c>
      <c r="O9" s="22">
        <v>0</v>
      </c>
      <c r="P9" s="56"/>
      <c r="Q9" s="20" t="s">
        <v>22</v>
      </c>
      <c r="R9" s="21" t="s">
        <v>151</v>
      </c>
      <c r="S9" s="22">
        <v>0</v>
      </c>
      <c r="T9" s="56"/>
      <c r="U9" s="20" t="s">
        <v>22</v>
      </c>
      <c r="V9" s="21" t="s">
        <v>156</v>
      </c>
      <c r="W9" s="22">
        <v>0</v>
      </c>
      <c r="X9" s="56"/>
    </row>
    <row r="10" spans="1:32" ht="15" customHeight="1" x14ac:dyDescent="0.15">
      <c r="A10" s="17">
        <v>3</v>
      </c>
      <c r="B10" s="18" t="s">
        <v>152</v>
      </c>
      <c r="C10" s="19">
        <v>950</v>
      </c>
      <c r="D10" s="55"/>
      <c r="E10" s="17">
        <v>11</v>
      </c>
      <c r="F10" s="18" t="s">
        <v>153</v>
      </c>
      <c r="G10" s="19">
        <v>200</v>
      </c>
      <c r="H10" s="55"/>
      <c r="I10" s="17">
        <v>6</v>
      </c>
      <c r="J10" s="18" t="s">
        <v>154</v>
      </c>
      <c r="K10" s="19">
        <v>2350</v>
      </c>
      <c r="L10" s="55"/>
      <c r="M10" s="17">
        <v>6</v>
      </c>
      <c r="N10" s="18" t="s">
        <v>158</v>
      </c>
      <c r="O10" s="19">
        <v>350</v>
      </c>
      <c r="P10" s="55"/>
      <c r="Q10" s="17">
        <v>4</v>
      </c>
      <c r="R10" s="18" t="s">
        <v>155</v>
      </c>
      <c r="S10" s="19">
        <v>1100</v>
      </c>
      <c r="T10" s="55"/>
      <c r="U10" s="17">
        <v>6</v>
      </c>
      <c r="V10" s="18" t="s">
        <v>160</v>
      </c>
      <c r="W10" s="19">
        <v>1100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156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161</v>
      </c>
      <c r="W11" s="22">
        <v>0</v>
      </c>
      <c r="X11" s="56"/>
    </row>
    <row r="12" spans="1:32" ht="15" customHeight="1" x14ac:dyDescent="0.15">
      <c r="A12" s="17">
        <v>5</v>
      </c>
      <c r="B12" s="18" t="s">
        <v>142</v>
      </c>
      <c r="C12" s="19">
        <v>200</v>
      </c>
      <c r="D12" s="55"/>
      <c r="E12" s="17">
        <v>12</v>
      </c>
      <c r="F12" s="18" t="s">
        <v>157</v>
      </c>
      <c r="G12" s="19">
        <v>200</v>
      </c>
      <c r="H12" s="55"/>
      <c r="I12" s="17">
        <v>7</v>
      </c>
      <c r="J12" s="18" t="s">
        <v>139</v>
      </c>
      <c r="K12" s="19">
        <v>600</v>
      </c>
      <c r="L12" s="55"/>
      <c r="M12" s="17">
        <v>7</v>
      </c>
      <c r="N12" s="18" t="s">
        <v>157</v>
      </c>
      <c r="O12" s="19">
        <v>50</v>
      </c>
      <c r="P12" s="55"/>
      <c r="Q12" s="17">
        <v>7</v>
      </c>
      <c r="R12" s="18" t="s">
        <v>154</v>
      </c>
      <c r="S12" s="19">
        <v>1050</v>
      </c>
      <c r="T12" s="55"/>
      <c r="U12" s="17">
        <v>7</v>
      </c>
      <c r="V12" s="18" t="s">
        <v>868</v>
      </c>
      <c r="W12" s="19">
        <v>150</v>
      </c>
      <c r="X12" s="55"/>
    </row>
    <row r="13" spans="1:32" ht="15" customHeight="1" x14ac:dyDescent="0.15">
      <c r="A13" s="20" t="s">
        <v>22</v>
      </c>
      <c r="B13" s="21" t="s">
        <v>86</v>
      </c>
      <c r="C13" s="22">
        <v>0</v>
      </c>
      <c r="D13" s="56"/>
      <c r="E13" s="20" t="s">
        <v>22</v>
      </c>
      <c r="F13" s="21" t="s">
        <v>159</v>
      </c>
      <c r="G13" s="22">
        <v>0</v>
      </c>
      <c r="H13" s="56"/>
      <c r="I13" s="20" t="s">
        <v>22</v>
      </c>
      <c r="J13" s="21" t="s">
        <v>28</v>
      </c>
      <c r="K13" s="22">
        <v>0</v>
      </c>
      <c r="L13" s="56"/>
      <c r="M13" s="20" t="s">
        <v>22</v>
      </c>
      <c r="N13" s="21" t="s">
        <v>159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869</v>
      </c>
      <c r="W13" s="22">
        <v>0</v>
      </c>
      <c r="X13" s="56"/>
    </row>
    <row r="14" spans="1:32" ht="15" customHeight="1" x14ac:dyDescent="0.15">
      <c r="A14" s="17">
        <v>6</v>
      </c>
      <c r="B14" s="18" t="s">
        <v>146</v>
      </c>
      <c r="C14" s="19">
        <v>550</v>
      </c>
      <c r="D14" s="55"/>
      <c r="E14" s="17">
        <v>13</v>
      </c>
      <c r="F14" s="18" t="s">
        <v>160</v>
      </c>
      <c r="G14" s="19">
        <v>200</v>
      </c>
      <c r="H14" s="55"/>
      <c r="I14" s="17">
        <v>0</v>
      </c>
      <c r="J14" s="18" t="s">
        <v>23</v>
      </c>
      <c r="K14" s="19">
        <v>0</v>
      </c>
      <c r="L14" s="55"/>
      <c r="M14" s="17">
        <v>0</v>
      </c>
      <c r="N14" s="18" t="s">
        <v>23</v>
      </c>
      <c r="O14" s="19">
        <v>0</v>
      </c>
      <c r="P14" s="55"/>
      <c r="Q14" s="17">
        <v>0</v>
      </c>
      <c r="R14" s="18" t="s">
        <v>23</v>
      </c>
      <c r="S14" s="19">
        <v>0</v>
      </c>
      <c r="T14" s="55"/>
      <c r="U14" s="17">
        <v>8</v>
      </c>
      <c r="V14" s="18" t="s">
        <v>146</v>
      </c>
      <c r="W14" s="19">
        <v>450</v>
      </c>
      <c r="X14" s="55"/>
    </row>
    <row r="15" spans="1:32" ht="15" customHeight="1" x14ac:dyDescent="0.15">
      <c r="A15" s="20" t="s">
        <v>22</v>
      </c>
      <c r="B15" s="21" t="s">
        <v>149</v>
      </c>
      <c r="C15" s="22">
        <v>0</v>
      </c>
      <c r="D15" s="56"/>
      <c r="E15" s="20" t="s">
        <v>22</v>
      </c>
      <c r="F15" s="21" t="s">
        <v>161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149</v>
      </c>
      <c r="W15" s="22">
        <v>0</v>
      </c>
      <c r="X15" s="56"/>
    </row>
    <row r="16" spans="1:32" ht="15" customHeight="1" x14ac:dyDescent="0.15">
      <c r="A16" s="17"/>
      <c r="B16" s="18"/>
      <c r="C16" s="19"/>
      <c r="D16" s="55"/>
      <c r="E16" s="17"/>
      <c r="F16" s="18"/>
      <c r="G16" s="19"/>
      <c r="H16" s="55"/>
      <c r="I16" s="17"/>
      <c r="J16" s="18"/>
      <c r="K16" s="19"/>
      <c r="L16" s="55"/>
      <c r="M16" s="17"/>
      <c r="N16" s="18"/>
      <c r="O16" s="19"/>
      <c r="P16" s="55"/>
      <c r="Q16" s="17"/>
      <c r="R16" s="18"/>
      <c r="S16" s="19"/>
      <c r="T16" s="55"/>
      <c r="U16" s="17"/>
      <c r="V16" s="18"/>
      <c r="W16" s="19"/>
      <c r="X16" s="55"/>
    </row>
    <row r="17" spans="1:24" ht="15" customHeight="1" x14ac:dyDescent="0.15">
      <c r="A17" s="20"/>
      <c r="B17" s="21"/>
      <c r="C17" s="22"/>
      <c r="D17" s="56"/>
      <c r="E17" s="20"/>
      <c r="F17" s="21"/>
      <c r="G17" s="22"/>
      <c r="H17" s="56"/>
      <c r="I17" s="20"/>
      <c r="J17" s="21"/>
      <c r="K17" s="22"/>
      <c r="L17" s="56"/>
      <c r="M17" s="20"/>
      <c r="N17" s="21"/>
      <c r="O17" s="22"/>
      <c r="P17" s="56"/>
      <c r="Q17" s="20"/>
      <c r="R17" s="21"/>
      <c r="S17" s="22"/>
      <c r="T17" s="56"/>
      <c r="U17" s="20"/>
      <c r="V17" s="21"/>
      <c r="W17" s="22"/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4250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950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6600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1550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4800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5150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23300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227" priority="11">
      <formula>D6&lt;C6</formula>
    </cfRule>
    <cfRule type="expression" dxfId="226" priority="12">
      <formula>D6&gt;C6</formula>
    </cfRule>
  </conditionalFormatting>
  <conditionalFormatting sqref="H6:H41">
    <cfRule type="expression" dxfId="225" priority="9">
      <formula>H6&lt;G6</formula>
    </cfRule>
    <cfRule type="expression" dxfId="224" priority="10">
      <formula>H6&gt;G6</formula>
    </cfRule>
  </conditionalFormatting>
  <conditionalFormatting sqref="L6:L41">
    <cfRule type="expression" dxfId="223" priority="7">
      <formula>L6&lt;K6</formula>
    </cfRule>
    <cfRule type="expression" dxfId="222" priority="8">
      <formula>L6&gt;K6</formula>
    </cfRule>
  </conditionalFormatting>
  <conditionalFormatting sqref="P6:P41">
    <cfRule type="expression" dxfId="221" priority="5">
      <formula>P6&lt;O6</formula>
    </cfRule>
    <cfRule type="expression" dxfId="220" priority="6">
      <formula>P6&gt;O6</formula>
    </cfRule>
  </conditionalFormatting>
  <conditionalFormatting sqref="T6:T41">
    <cfRule type="expression" dxfId="219" priority="3">
      <formula>T6&lt;S6</formula>
    </cfRule>
    <cfRule type="expression" dxfId="218" priority="4">
      <formula>T6&gt;S6</formula>
    </cfRule>
  </conditionalFormatting>
  <conditionalFormatting sqref="X6:X41">
    <cfRule type="expression" dxfId="217" priority="1">
      <formula>X6&lt;W6</formula>
    </cfRule>
    <cfRule type="expression" dxfId="21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DAA3-4321-423A-8102-DF1DEDFCE5FE}">
  <sheetPr codeName="Sheet7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162</v>
      </c>
      <c r="C4" s="68" t="s">
        <v>163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162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2</v>
      </c>
      <c r="B6" s="18" t="s">
        <v>164</v>
      </c>
      <c r="C6" s="19">
        <v>3000</v>
      </c>
      <c r="D6" s="55"/>
      <c r="E6" s="17">
        <v>10</v>
      </c>
      <c r="F6" s="18" t="s">
        <v>170</v>
      </c>
      <c r="G6" s="19">
        <v>550</v>
      </c>
      <c r="H6" s="55"/>
      <c r="I6" s="17">
        <v>3</v>
      </c>
      <c r="J6" s="18" t="s">
        <v>166</v>
      </c>
      <c r="K6" s="19">
        <v>3150</v>
      </c>
      <c r="L6" s="55"/>
      <c r="M6" s="17">
        <v>1</v>
      </c>
      <c r="N6" s="18" t="s">
        <v>167</v>
      </c>
      <c r="O6" s="19">
        <v>900</v>
      </c>
      <c r="P6" s="55"/>
      <c r="Q6" s="17">
        <v>1</v>
      </c>
      <c r="R6" s="18" t="s">
        <v>166</v>
      </c>
      <c r="S6" s="19">
        <v>800</v>
      </c>
      <c r="T6" s="55"/>
      <c r="U6" s="17">
        <v>3</v>
      </c>
      <c r="V6" s="18" t="s">
        <v>782</v>
      </c>
      <c r="W6" s="19">
        <v>2700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168</v>
      </c>
      <c r="W7" s="22">
        <v>0</v>
      </c>
      <c r="X7" s="56"/>
    </row>
    <row r="8" spans="1:32" ht="15" customHeight="1" x14ac:dyDescent="0.15">
      <c r="A8" s="17">
        <v>6</v>
      </c>
      <c r="B8" s="18" t="s">
        <v>169</v>
      </c>
      <c r="C8" s="19">
        <v>1350</v>
      </c>
      <c r="D8" s="55"/>
      <c r="E8" s="17">
        <v>11</v>
      </c>
      <c r="F8" s="18" t="s">
        <v>171</v>
      </c>
      <c r="G8" s="19">
        <v>400</v>
      </c>
      <c r="H8" s="55"/>
      <c r="I8" s="17">
        <v>4</v>
      </c>
      <c r="J8" s="18" t="s">
        <v>169</v>
      </c>
      <c r="K8" s="19">
        <v>1650</v>
      </c>
      <c r="L8" s="55"/>
      <c r="M8" s="17">
        <v>3</v>
      </c>
      <c r="N8" s="18" t="s">
        <v>166</v>
      </c>
      <c r="O8" s="19">
        <v>1200</v>
      </c>
      <c r="P8" s="55"/>
      <c r="Q8" s="17">
        <v>8</v>
      </c>
      <c r="R8" s="18" t="s">
        <v>171</v>
      </c>
      <c r="S8" s="19">
        <v>550</v>
      </c>
      <c r="T8" s="55"/>
      <c r="U8" s="17">
        <v>4</v>
      </c>
      <c r="V8" s="18" t="s">
        <v>164</v>
      </c>
      <c r="W8" s="19">
        <v>2600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7</v>
      </c>
      <c r="B10" s="18" t="s">
        <v>172</v>
      </c>
      <c r="C10" s="19">
        <v>900</v>
      </c>
      <c r="D10" s="55"/>
      <c r="E10" s="17">
        <v>12</v>
      </c>
      <c r="F10" s="18" t="s">
        <v>172</v>
      </c>
      <c r="G10" s="19">
        <v>300</v>
      </c>
      <c r="H10" s="55"/>
      <c r="I10" s="17">
        <v>10</v>
      </c>
      <c r="J10" s="18" t="s">
        <v>173</v>
      </c>
      <c r="K10" s="19">
        <v>2300</v>
      </c>
      <c r="L10" s="55"/>
      <c r="M10" s="17">
        <v>4</v>
      </c>
      <c r="N10" s="18" t="s">
        <v>174</v>
      </c>
      <c r="O10" s="19">
        <v>1100</v>
      </c>
      <c r="P10" s="55"/>
      <c r="Q10" s="17">
        <v>9</v>
      </c>
      <c r="R10" s="18" t="s">
        <v>165</v>
      </c>
      <c r="S10" s="19">
        <v>700</v>
      </c>
      <c r="T10" s="55"/>
      <c r="U10" s="17">
        <v>5</v>
      </c>
      <c r="V10" s="18" t="s">
        <v>783</v>
      </c>
      <c r="W10" s="19">
        <v>850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175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0</v>
      </c>
      <c r="B12" s="18" t="s">
        <v>23</v>
      </c>
      <c r="C12" s="19">
        <v>0</v>
      </c>
      <c r="D12" s="55"/>
      <c r="E12" s="17">
        <v>13</v>
      </c>
      <c r="F12" s="18" t="s">
        <v>178</v>
      </c>
      <c r="G12" s="19">
        <v>100</v>
      </c>
      <c r="H12" s="55"/>
      <c r="I12" s="17">
        <v>11</v>
      </c>
      <c r="J12" s="18" t="s">
        <v>176</v>
      </c>
      <c r="K12" s="19">
        <v>2350</v>
      </c>
      <c r="L12" s="55"/>
      <c r="M12" s="17">
        <v>5</v>
      </c>
      <c r="N12" s="18" t="s">
        <v>177</v>
      </c>
      <c r="O12" s="19">
        <v>800</v>
      </c>
      <c r="P12" s="55"/>
      <c r="Q12" s="17">
        <v>10</v>
      </c>
      <c r="R12" s="18" t="s">
        <v>164</v>
      </c>
      <c r="S12" s="19">
        <v>850</v>
      </c>
      <c r="T12" s="55"/>
      <c r="U12" s="17">
        <v>6</v>
      </c>
      <c r="V12" s="18" t="s">
        <v>784</v>
      </c>
      <c r="W12" s="19">
        <v>300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180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0</v>
      </c>
      <c r="B14" s="18" t="s">
        <v>23</v>
      </c>
      <c r="C14" s="19">
        <v>0</v>
      </c>
      <c r="D14" s="55"/>
      <c r="E14" s="17">
        <v>14</v>
      </c>
      <c r="F14" s="18" t="s">
        <v>885</v>
      </c>
      <c r="G14" s="19">
        <v>200</v>
      </c>
      <c r="H14" s="55"/>
      <c r="I14" s="17">
        <v>0</v>
      </c>
      <c r="J14" s="18" t="s">
        <v>23</v>
      </c>
      <c r="K14" s="19">
        <v>0</v>
      </c>
      <c r="L14" s="55"/>
      <c r="M14" s="17">
        <v>0</v>
      </c>
      <c r="N14" s="18" t="s">
        <v>23</v>
      </c>
      <c r="O14" s="19">
        <v>0</v>
      </c>
      <c r="P14" s="55"/>
      <c r="Q14" s="17">
        <v>12</v>
      </c>
      <c r="R14" s="18" t="s">
        <v>179</v>
      </c>
      <c r="S14" s="19">
        <v>1100</v>
      </c>
      <c r="T14" s="55"/>
      <c r="U14" s="17">
        <v>7</v>
      </c>
      <c r="V14" s="18" t="s">
        <v>785</v>
      </c>
      <c r="W14" s="19">
        <v>150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181</v>
      </c>
      <c r="S15" s="22">
        <v>0</v>
      </c>
      <c r="T15" s="56"/>
      <c r="U15" s="20" t="s">
        <v>22</v>
      </c>
      <c r="V15" s="21" t="s">
        <v>182</v>
      </c>
      <c r="W15" s="22">
        <v>0</v>
      </c>
      <c r="X15" s="56"/>
    </row>
    <row r="16" spans="1:32" ht="15" customHeight="1" x14ac:dyDescent="0.15">
      <c r="A16" s="17"/>
      <c r="B16" s="18"/>
      <c r="C16" s="19"/>
      <c r="D16" s="55"/>
      <c r="E16" s="17"/>
      <c r="F16" s="18"/>
      <c r="G16" s="19"/>
      <c r="H16" s="55"/>
      <c r="I16" s="17"/>
      <c r="J16" s="18"/>
      <c r="K16" s="19"/>
      <c r="L16" s="55"/>
      <c r="M16" s="17"/>
      <c r="N16" s="18"/>
      <c r="O16" s="19"/>
      <c r="P16" s="55"/>
      <c r="Q16" s="17"/>
      <c r="R16" s="18"/>
      <c r="S16" s="19"/>
      <c r="T16" s="55"/>
      <c r="U16" s="17"/>
      <c r="V16" s="18"/>
      <c r="W16" s="19"/>
      <c r="X16" s="55"/>
    </row>
    <row r="17" spans="1:24" ht="15" customHeight="1" x14ac:dyDescent="0.15">
      <c r="A17" s="20"/>
      <c r="B17" s="21"/>
      <c r="C17" s="22"/>
      <c r="D17" s="56"/>
      <c r="E17" s="20"/>
      <c r="F17" s="21"/>
      <c r="G17" s="22"/>
      <c r="H17" s="56"/>
      <c r="I17" s="20"/>
      <c r="J17" s="21"/>
      <c r="K17" s="22"/>
      <c r="L17" s="56"/>
      <c r="M17" s="20"/>
      <c r="N17" s="21"/>
      <c r="O17" s="22"/>
      <c r="P17" s="56"/>
      <c r="Q17" s="20"/>
      <c r="R17" s="21"/>
      <c r="S17" s="22"/>
      <c r="T17" s="56"/>
      <c r="U17" s="20"/>
      <c r="V17" s="21"/>
      <c r="W17" s="22"/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5250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1550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9450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4000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4000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6600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30850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215" priority="11">
      <formula>D6&lt;C6</formula>
    </cfRule>
    <cfRule type="expression" dxfId="214" priority="12">
      <formula>D6&gt;C6</formula>
    </cfRule>
  </conditionalFormatting>
  <conditionalFormatting sqref="H6:H41">
    <cfRule type="expression" dxfId="213" priority="9">
      <formula>H6&lt;G6</formula>
    </cfRule>
    <cfRule type="expression" dxfId="212" priority="10">
      <formula>H6&gt;G6</formula>
    </cfRule>
  </conditionalFormatting>
  <conditionalFormatting sqref="L6:L41">
    <cfRule type="expression" dxfId="211" priority="7">
      <formula>L6&lt;K6</formula>
    </cfRule>
    <cfRule type="expression" dxfId="210" priority="8">
      <formula>L6&gt;K6</formula>
    </cfRule>
  </conditionalFormatting>
  <conditionalFormatting sqref="P6:P41">
    <cfRule type="expression" dxfId="209" priority="5">
      <formula>P6&lt;O6</formula>
    </cfRule>
    <cfRule type="expression" dxfId="208" priority="6">
      <formula>P6&gt;O6</formula>
    </cfRule>
  </conditionalFormatting>
  <conditionalFormatting sqref="T6:T41">
    <cfRule type="expression" dxfId="207" priority="3">
      <formula>T6&lt;S6</formula>
    </cfRule>
    <cfRule type="expression" dxfId="206" priority="4">
      <formula>T6&gt;S6</formula>
    </cfRule>
  </conditionalFormatting>
  <conditionalFormatting sqref="X6:X41">
    <cfRule type="expression" dxfId="205" priority="1">
      <formula>X6&lt;W6</formula>
    </cfRule>
    <cfRule type="expression" dxfId="20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29584-D95B-45DD-B651-61A932EC090E}">
  <sheetPr codeName="Sheet8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183</v>
      </c>
      <c r="C4" s="68" t="s">
        <v>184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183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2</v>
      </c>
      <c r="B6" s="18" t="s">
        <v>836</v>
      </c>
      <c r="C6" s="19">
        <v>3050</v>
      </c>
      <c r="D6" s="55"/>
      <c r="E6" s="17">
        <v>9</v>
      </c>
      <c r="F6" s="18" t="s">
        <v>192</v>
      </c>
      <c r="G6" s="19">
        <v>300</v>
      </c>
      <c r="H6" s="55"/>
      <c r="I6" s="17">
        <v>1</v>
      </c>
      <c r="J6" s="18" t="s">
        <v>187</v>
      </c>
      <c r="K6" s="19">
        <v>2500</v>
      </c>
      <c r="L6" s="55"/>
      <c r="M6" s="17">
        <v>1</v>
      </c>
      <c r="N6" s="18" t="s">
        <v>188</v>
      </c>
      <c r="O6" s="19">
        <v>400</v>
      </c>
      <c r="P6" s="55"/>
      <c r="Q6" s="17">
        <v>1</v>
      </c>
      <c r="R6" s="18" t="s">
        <v>189</v>
      </c>
      <c r="S6" s="19">
        <v>1450</v>
      </c>
      <c r="T6" s="55"/>
      <c r="U6" s="17">
        <v>1</v>
      </c>
      <c r="V6" s="18" t="s">
        <v>190</v>
      </c>
      <c r="W6" s="19">
        <v>3950</v>
      </c>
      <c r="X6" s="55"/>
    </row>
    <row r="7" spans="1:32" ht="15" customHeight="1" x14ac:dyDescent="0.15">
      <c r="A7" s="20" t="s">
        <v>22</v>
      </c>
      <c r="B7" s="21" t="s">
        <v>837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28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4</v>
      </c>
      <c r="B8" s="18" t="s">
        <v>191</v>
      </c>
      <c r="C8" s="19">
        <v>2250</v>
      </c>
      <c r="D8" s="55"/>
      <c r="E8" s="17">
        <v>12</v>
      </c>
      <c r="F8" s="18" t="s">
        <v>827</v>
      </c>
      <c r="G8" s="19">
        <v>150</v>
      </c>
      <c r="H8" s="55"/>
      <c r="I8" s="17">
        <v>2</v>
      </c>
      <c r="J8" s="18" t="s">
        <v>190</v>
      </c>
      <c r="K8" s="19">
        <v>2050</v>
      </c>
      <c r="L8" s="55"/>
      <c r="M8" s="17">
        <v>3</v>
      </c>
      <c r="N8" s="18" t="s">
        <v>193</v>
      </c>
      <c r="O8" s="19">
        <v>600</v>
      </c>
      <c r="P8" s="55"/>
      <c r="Q8" s="17">
        <v>5</v>
      </c>
      <c r="R8" s="18" t="s">
        <v>827</v>
      </c>
      <c r="S8" s="19">
        <v>900</v>
      </c>
      <c r="T8" s="55"/>
      <c r="U8" s="17">
        <v>2</v>
      </c>
      <c r="V8" s="18" t="s">
        <v>188</v>
      </c>
      <c r="W8" s="19">
        <v>2300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828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828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8</v>
      </c>
      <c r="B10" s="18" t="s">
        <v>186</v>
      </c>
      <c r="C10" s="19">
        <v>1850</v>
      </c>
      <c r="D10" s="55"/>
      <c r="E10" s="17">
        <v>15</v>
      </c>
      <c r="F10" s="18" t="s">
        <v>197</v>
      </c>
      <c r="G10" s="19">
        <v>200</v>
      </c>
      <c r="H10" s="55"/>
      <c r="I10" s="17">
        <v>3</v>
      </c>
      <c r="J10" s="18" t="s">
        <v>188</v>
      </c>
      <c r="K10" s="19">
        <v>1900</v>
      </c>
      <c r="L10" s="55"/>
      <c r="M10" s="17">
        <v>6</v>
      </c>
      <c r="N10" s="18" t="s">
        <v>827</v>
      </c>
      <c r="O10" s="19">
        <v>250</v>
      </c>
      <c r="P10" s="55"/>
      <c r="Q10" s="17">
        <v>11</v>
      </c>
      <c r="R10" s="18" t="s">
        <v>196</v>
      </c>
      <c r="S10" s="19">
        <v>1100</v>
      </c>
      <c r="T10" s="55"/>
      <c r="U10" s="17">
        <v>4</v>
      </c>
      <c r="V10" s="18" t="s">
        <v>786</v>
      </c>
      <c r="W10" s="19">
        <v>2650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198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828</v>
      </c>
      <c r="O11" s="22">
        <v>0</v>
      </c>
      <c r="P11" s="56"/>
      <c r="Q11" s="20" t="s">
        <v>22</v>
      </c>
      <c r="R11" s="21" t="s">
        <v>150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9</v>
      </c>
      <c r="B12" s="18" t="s">
        <v>826</v>
      </c>
      <c r="C12" s="19">
        <v>2550</v>
      </c>
      <c r="D12" s="55"/>
      <c r="E12" s="17">
        <v>16</v>
      </c>
      <c r="F12" s="18" t="s">
        <v>904</v>
      </c>
      <c r="G12" s="19">
        <v>450</v>
      </c>
      <c r="H12" s="55"/>
      <c r="I12" s="17">
        <v>4</v>
      </c>
      <c r="J12" s="18" t="s">
        <v>194</v>
      </c>
      <c r="K12" s="19">
        <v>3350</v>
      </c>
      <c r="L12" s="55"/>
      <c r="M12" s="17">
        <v>7</v>
      </c>
      <c r="N12" s="18" t="s">
        <v>195</v>
      </c>
      <c r="O12" s="19">
        <v>500</v>
      </c>
      <c r="P12" s="55"/>
      <c r="Q12" s="17">
        <v>15</v>
      </c>
      <c r="R12" s="18" t="s">
        <v>197</v>
      </c>
      <c r="S12" s="19">
        <v>550</v>
      </c>
      <c r="T12" s="55"/>
      <c r="U12" s="17">
        <v>5</v>
      </c>
      <c r="V12" s="18" t="s">
        <v>827</v>
      </c>
      <c r="W12" s="19">
        <v>2950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182</v>
      </c>
      <c r="G13" s="22">
        <v>0</v>
      </c>
      <c r="H13" s="56"/>
      <c r="I13" s="20" t="s">
        <v>22</v>
      </c>
      <c r="J13" s="21" t="s">
        <v>28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198</v>
      </c>
      <c r="S13" s="22">
        <v>0</v>
      </c>
      <c r="T13" s="56"/>
      <c r="U13" s="20" t="s">
        <v>22</v>
      </c>
      <c r="V13" s="21" t="s">
        <v>828</v>
      </c>
      <c r="W13" s="22">
        <v>0</v>
      </c>
      <c r="X13" s="56"/>
    </row>
    <row r="14" spans="1:32" ht="15" customHeight="1" x14ac:dyDescent="0.15">
      <c r="A14" s="17">
        <v>11</v>
      </c>
      <c r="B14" s="18" t="s">
        <v>188</v>
      </c>
      <c r="C14" s="19">
        <v>850</v>
      </c>
      <c r="D14" s="55"/>
      <c r="E14" s="17">
        <v>17</v>
      </c>
      <c r="F14" s="18" t="s">
        <v>200</v>
      </c>
      <c r="G14" s="19">
        <v>450</v>
      </c>
      <c r="H14" s="55"/>
      <c r="I14" s="17">
        <v>6</v>
      </c>
      <c r="J14" s="18" t="s">
        <v>186</v>
      </c>
      <c r="K14" s="19">
        <v>2550</v>
      </c>
      <c r="L14" s="55"/>
      <c r="M14" s="17">
        <v>9</v>
      </c>
      <c r="N14" s="18" t="s">
        <v>838</v>
      </c>
      <c r="O14" s="19">
        <v>650</v>
      </c>
      <c r="P14" s="55"/>
      <c r="Q14" s="17">
        <v>16</v>
      </c>
      <c r="R14" s="18" t="s">
        <v>906</v>
      </c>
      <c r="S14" s="19">
        <v>1100</v>
      </c>
      <c r="T14" s="55"/>
      <c r="U14" s="17">
        <v>7</v>
      </c>
      <c r="V14" s="18" t="s">
        <v>197</v>
      </c>
      <c r="W14" s="19">
        <v>1250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839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198</v>
      </c>
      <c r="W15" s="22">
        <v>0</v>
      </c>
      <c r="X15" s="56"/>
    </row>
    <row r="16" spans="1:32" ht="15" customHeight="1" x14ac:dyDescent="0.15">
      <c r="A16" s="17">
        <v>12</v>
      </c>
      <c r="B16" s="18" t="s">
        <v>900</v>
      </c>
      <c r="C16" s="19">
        <v>2750</v>
      </c>
      <c r="D16" s="55"/>
      <c r="E16" s="17">
        <v>21</v>
      </c>
      <c r="F16" s="18" t="s">
        <v>190</v>
      </c>
      <c r="G16" s="19">
        <v>400</v>
      </c>
      <c r="H16" s="55"/>
      <c r="I16" s="17">
        <v>7</v>
      </c>
      <c r="J16" s="18" t="s">
        <v>185</v>
      </c>
      <c r="K16" s="19">
        <v>2700</v>
      </c>
      <c r="L16" s="55"/>
      <c r="M16" s="17">
        <v>14</v>
      </c>
      <c r="N16" s="18" t="s">
        <v>197</v>
      </c>
      <c r="O16" s="19">
        <v>400</v>
      </c>
      <c r="P16" s="55"/>
      <c r="Q16" s="17">
        <v>17</v>
      </c>
      <c r="R16" s="18" t="s">
        <v>202</v>
      </c>
      <c r="S16" s="19">
        <v>800</v>
      </c>
      <c r="T16" s="55"/>
      <c r="U16" s="17">
        <v>0</v>
      </c>
      <c r="V16" s="18" t="s">
        <v>23</v>
      </c>
      <c r="W16" s="19">
        <v>0</v>
      </c>
      <c r="X16" s="55"/>
    </row>
    <row r="17" spans="1:24" ht="15" customHeight="1" x14ac:dyDescent="0.15">
      <c r="A17" s="20" t="s">
        <v>22</v>
      </c>
      <c r="B17" s="21" t="s">
        <v>901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198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>
        <v>14</v>
      </c>
      <c r="B18" s="18" t="s">
        <v>197</v>
      </c>
      <c r="C18" s="19">
        <v>650</v>
      </c>
      <c r="D18" s="55"/>
      <c r="E18" s="17">
        <v>23</v>
      </c>
      <c r="F18" s="18" t="s">
        <v>195</v>
      </c>
      <c r="G18" s="19">
        <v>250</v>
      </c>
      <c r="H18" s="55"/>
      <c r="I18" s="17">
        <v>9</v>
      </c>
      <c r="J18" s="18" t="s">
        <v>201</v>
      </c>
      <c r="K18" s="19">
        <v>2100</v>
      </c>
      <c r="L18" s="55"/>
      <c r="M18" s="17">
        <v>19</v>
      </c>
      <c r="N18" s="18" t="s">
        <v>902</v>
      </c>
      <c r="O18" s="19">
        <v>450</v>
      </c>
      <c r="P18" s="55"/>
      <c r="Q18" s="17">
        <v>19</v>
      </c>
      <c r="R18" s="18" t="s">
        <v>204</v>
      </c>
      <c r="S18" s="19">
        <v>150</v>
      </c>
      <c r="T18" s="55"/>
      <c r="U18" s="17">
        <v>0</v>
      </c>
      <c r="V18" s="18" t="s">
        <v>23</v>
      </c>
      <c r="W18" s="19">
        <v>0</v>
      </c>
      <c r="X18" s="55"/>
    </row>
    <row r="19" spans="1:24" ht="15" customHeight="1" x14ac:dyDescent="0.15">
      <c r="A19" s="20" t="s">
        <v>22</v>
      </c>
      <c r="B19" s="21" t="s">
        <v>198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202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0</v>
      </c>
      <c r="B20" s="18" t="s">
        <v>23</v>
      </c>
      <c r="C20" s="19">
        <v>0</v>
      </c>
      <c r="D20" s="55"/>
      <c r="E20" s="17">
        <v>24</v>
      </c>
      <c r="F20" s="18" t="s">
        <v>905</v>
      </c>
      <c r="G20" s="19">
        <v>200</v>
      </c>
      <c r="H20" s="55"/>
      <c r="I20" s="17">
        <v>10</v>
      </c>
      <c r="J20" s="18" t="s">
        <v>203</v>
      </c>
      <c r="K20" s="19">
        <v>2300</v>
      </c>
      <c r="L20" s="55"/>
      <c r="M20" s="17">
        <v>20</v>
      </c>
      <c r="N20" s="18" t="s">
        <v>196</v>
      </c>
      <c r="O20" s="19">
        <v>350</v>
      </c>
      <c r="P20" s="55"/>
      <c r="Q20" s="17">
        <v>20</v>
      </c>
      <c r="R20" s="18" t="s">
        <v>205</v>
      </c>
      <c r="S20" s="19">
        <v>300</v>
      </c>
      <c r="T20" s="55"/>
      <c r="U20" s="17">
        <v>0</v>
      </c>
      <c r="V20" s="18" t="s">
        <v>23</v>
      </c>
      <c r="W20" s="19">
        <v>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23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150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>
        <v>0</v>
      </c>
      <c r="B22" s="18" t="s">
        <v>23</v>
      </c>
      <c r="C22" s="19">
        <v>0</v>
      </c>
      <c r="D22" s="55"/>
      <c r="E22" s="17">
        <v>25</v>
      </c>
      <c r="F22" s="18" t="s">
        <v>196</v>
      </c>
      <c r="G22" s="19">
        <v>100</v>
      </c>
      <c r="H22" s="55"/>
      <c r="I22" s="17">
        <v>12</v>
      </c>
      <c r="J22" s="18" t="s">
        <v>875</v>
      </c>
      <c r="K22" s="19">
        <v>2650</v>
      </c>
      <c r="L22" s="55"/>
      <c r="M22" s="17">
        <v>0</v>
      </c>
      <c r="N22" s="18" t="s">
        <v>23</v>
      </c>
      <c r="O22" s="19">
        <v>0</v>
      </c>
      <c r="P22" s="55"/>
      <c r="Q22" s="17">
        <v>21</v>
      </c>
      <c r="R22" s="18" t="s">
        <v>195</v>
      </c>
      <c r="S22" s="19">
        <v>250</v>
      </c>
      <c r="T22" s="55"/>
      <c r="U22" s="17">
        <v>0</v>
      </c>
      <c r="V22" s="18" t="s">
        <v>23</v>
      </c>
      <c r="W22" s="19">
        <v>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150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23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0</v>
      </c>
      <c r="B24" s="18" t="s">
        <v>23</v>
      </c>
      <c r="C24" s="19">
        <v>0</v>
      </c>
      <c r="D24" s="55"/>
      <c r="E24" s="17">
        <v>0</v>
      </c>
      <c r="F24" s="18" t="s">
        <v>23</v>
      </c>
      <c r="G24" s="19">
        <v>0</v>
      </c>
      <c r="H24" s="55"/>
      <c r="I24" s="17">
        <v>17</v>
      </c>
      <c r="J24" s="18" t="s">
        <v>197</v>
      </c>
      <c r="K24" s="19">
        <v>1000</v>
      </c>
      <c r="L24" s="55"/>
      <c r="M24" s="17">
        <v>0</v>
      </c>
      <c r="N24" s="18" t="s">
        <v>23</v>
      </c>
      <c r="O24" s="19">
        <v>0</v>
      </c>
      <c r="P24" s="55"/>
      <c r="Q24" s="17">
        <v>22</v>
      </c>
      <c r="R24" s="18" t="s">
        <v>905</v>
      </c>
      <c r="S24" s="19">
        <v>200</v>
      </c>
      <c r="T24" s="55"/>
      <c r="U24" s="17">
        <v>0</v>
      </c>
      <c r="V24" s="18" t="s">
        <v>23</v>
      </c>
      <c r="W24" s="19">
        <v>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198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13950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2500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23100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3600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6800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13100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63050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34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203" priority="11">
      <formula>D6&lt;C6</formula>
    </cfRule>
    <cfRule type="expression" dxfId="202" priority="12">
      <formula>D6&gt;C6</formula>
    </cfRule>
  </conditionalFormatting>
  <conditionalFormatting sqref="H6:H41">
    <cfRule type="expression" dxfId="201" priority="9">
      <formula>H6&lt;G6</formula>
    </cfRule>
    <cfRule type="expression" dxfId="200" priority="10">
      <formula>H6&gt;G6</formula>
    </cfRule>
  </conditionalFormatting>
  <conditionalFormatting sqref="L6:L41">
    <cfRule type="expression" dxfId="199" priority="7">
      <formula>L6&lt;K6</formula>
    </cfRule>
    <cfRule type="expression" dxfId="198" priority="8">
      <formula>L6&gt;K6</formula>
    </cfRule>
  </conditionalFormatting>
  <conditionalFormatting sqref="P6:P41">
    <cfRule type="expression" dxfId="197" priority="5">
      <formula>P6&lt;O6</formula>
    </cfRule>
    <cfRule type="expression" dxfId="196" priority="6">
      <formula>P6&gt;O6</formula>
    </cfRule>
  </conditionalFormatting>
  <conditionalFormatting sqref="T6:T41">
    <cfRule type="expression" dxfId="195" priority="3">
      <formula>T6&lt;S6</formula>
    </cfRule>
    <cfRule type="expression" dxfId="194" priority="4">
      <formula>T6&gt;S6</formula>
    </cfRule>
  </conditionalFormatting>
  <conditionalFormatting sqref="X6:X41">
    <cfRule type="expression" dxfId="193" priority="1">
      <formula>X6&lt;W6</formula>
    </cfRule>
    <cfRule type="expression" dxfId="19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1DDA8-A0AD-4698-BEF5-2DE46824BCFE}">
  <sheetPr codeName="Sheet9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206</v>
      </c>
      <c r="C4" s="68" t="s">
        <v>207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206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208</v>
      </c>
      <c r="C6" s="19">
        <v>3400</v>
      </c>
      <c r="D6" s="55"/>
      <c r="E6" s="17">
        <v>4</v>
      </c>
      <c r="F6" s="18" t="s">
        <v>209</v>
      </c>
      <c r="G6" s="19">
        <v>550</v>
      </c>
      <c r="H6" s="55"/>
      <c r="I6" s="17">
        <v>1</v>
      </c>
      <c r="J6" s="18" t="s">
        <v>208</v>
      </c>
      <c r="K6" s="19">
        <v>1200</v>
      </c>
      <c r="L6" s="55"/>
      <c r="M6" s="17">
        <v>2</v>
      </c>
      <c r="N6" s="18" t="s">
        <v>210</v>
      </c>
      <c r="O6" s="19">
        <v>1000</v>
      </c>
      <c r="P6" s="55"/>
      <c r="Q6" s="17">
        <v>2</v>
      </c>
      <c r="R6" s="18" t="s">
        <v>211</v>
      </c>
      <c r="S6" s="19">
        <v>1300</v>
      </c>
      <c r="T6" s="55"/>
      <c r="U6" s="17">
        <v>2</v>
      </c>
      <c r="V6" s="18" t="s">
        <v>211</v>
      </c>
      <c r="W6" s="19">
        <v>2700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2</v>
      </c>
      <c r="B8" s="18" t="s">
        <v>209</v>
      </c>
      <c r="C8" s="19">
        <v>1400</v>
      </c>
      <c r="D8" s="55"/>
      <c r="E8" s="17">
        <v>12</v>
      </c>
      <c r="F8" s="18" t="s">
        <v>212</v>
      </c>
      <c r="G8" s="19">
        <v>300</v>
      </c>
      <c r="H8" s="55"/>
      <c r="I8" s="17">
        <v>6</v>
      </c>
      <c r="J8" s="18" t="s">
        <v>213</v>
      </c>
      <c r="K8" s="19">
        <v>2450</v>
      </c>
      <c r="L8" s="55"/>
      <c r="M8" s="17">
        <v>4</v>
      </c>
      <c r="N8" s="18" t="s">
        <v>214</v>
      </c>
      <c r="O8" s="19">
        <v>950</v>
      </c>
      <c r="P8" s="55"/>
      <c r="Q8" s="17">
        <v>3</v>
      </c>
      <c r="R8" s="18" t="s">
        <v>213</v>
      </c>
      <c r="S8" s="19">
        <v>1200</v>
      </c>
      <c r="T8" s="55"/>
      <c r="U8" s="17">
        <v>3</v>
      </c>
      <c r="V8" s="18" t="s">
        <v>874</v>
      </c>
      <c r="W8" s="19">
        <v>4050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215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818</v>
      </c>
      <c r="W9" s="22">
        <v>0</v>
      </c>
      <c r="X9" s="56"/>
    </row>
    <row r="10" spans="1:32" ht="15" customHeight="1" x14ac:dyDescent="0.15">
      <c r="A10" s="17">
        <v>4</v>
      </c>
      <c r="B10" s="18" t="s">
        <v>210</v>
      </c>
      <c r="C10" s="19">
        <v>3000</v>
      </c>
      <c r="D10" s="55"/>
      <c r="E10" s="17">
        <v>14</v>
      </c>
      <c r="F10" s="18" t="s">
        <v>216</v>
      </c>
      <c r="G10" s="19">
        <v>100</v>
      </c>
      <c r="H10" s="55"/>
      <c r="I10" s="17">
        <v>7</v>
      </c>
      <c r="J10" s="18" t="s">
        <v>217</v>
      </c>
      <c r="K10" s="19">
        <v>2100</v>
      </c>
      <c r="L10" s="55"/>
      <c r="M10" s="17">
        <v>5</v>
      </c>
      <c r="N10" s="18" t="s">
        <v>832</v>
      </c>
      <c r="O10" s="19">
        <v>1700</v>
      </c>
      <c r="P10" s="55"/>
      <c r="Q10" s="17">
        <v>4</v>
      </c>
      <c r="R10" s="18" t="s">
        <v>218</v>
      </c>
      <c r="S10" s="19">
        <v>750</v>
      </c>
      <c r="T10" s="55"/>
      <c r="U10" s="17">
        <v>4</v>
      </c>
      <c r="V10" s="18" t="s">
        <v>209</v>
      </c>
      <c r="W10" s="19">
        <v>3600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219</v>
      </c>
      <c r="K11" s="22">
        <v>0</v>
      </c>
      <c r="L11" s="56"/>
      <c r="M11" s="20" t="s">
        <v>22</v>
      </c>
      <c r="N11" s="21" t="s">
        <v>833</v>
      </c>
      <c r="O11" s="22">
        <v>0</v>
      </c>
      <c r="P11" s="56"/>
      <c r="Q11" s="20" t="s">
        <v>22</v>
      </c>
      <c r="R11" s="21" t="s">
        <v>220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6</v>
      </c>
      <c r="B12" s="18" t="s">
        <v>221</v>
      </c>
      <c r="C12" s="19">
        <v>1800</v>
      </c>
      <c r="D12" s="55"/>
      <c r="E12" s="17">
        <v>17</v>
      </c>
      <c r="F12" s="18" t="s">
        <v>226</v>
      </c>
      <c r="G12" s="19">
        <v>550</v>
      </c>
      <c r="H12" s="55"/>
      <c r="I12" s="17">
        <v>9</v>
      </c>
      <c r="J12" s="18" t="s">
        <v>223</v>
      </c>
      <c r="K12" s="19">
        <v>2400</v>
      </c>
      <c r="L12" s="55"/>
      <c r="M12" s="17">
        <v>7</v>
      </c>
      <c r="N12" s="18" t="s">
        <v>227</v>
      </c>
      <c r="O12" s="19">
        <v>700</v>
      </c>
      <c r="P12" s="55"/>
      <c r="Q12" s="17">
        <v>6</v>
      </c>
      <c r="R12" s="18" t="s">
        <v>224</v>
      </c>
      <c r="S12" s="19">
        <v>500</v>
      </c>
      <c r="T12" s="55"/>
      <c r="U12" s="17">
        <v>5</v>
      </c>
      <c r="V12" s="18" t="s">
        <v>210</v>
      </c>
      <c r="W12" s="19">
        <v>1950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873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229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7</v>
      </c>
      <c r="B14" s="18" t="s">
        <v>225</v>
      </c>
      <c r="C14" s="19">
        <v>3300</v>
      </c>
      <c r="D14" s="55"/>
      <c r="E14" s="17">
        <v>18</v>
      </c>
      <c r="F14" s="18" t="s">
        <v>230</v>
      </c>
      <c r="G14" s="19">
        <v>200</v>
      </c>
      <c r="H14" s="55"/>
      <c r="I14" s="17">
        <v>10</v>
      </c>
      <c r="J14" s="18" t="s">
        <v>225</v>
      </c>
      <c r="K14" s="19">
        <v>2050</v>
      </c>
      <c r="L14" s="55"/>
      <c r="M14" s="17">
        <v>11</v>
      </c>
      <c r="N14" s="18" t="s">
        <v>222</v>
      </c>
      <c r="O14" s="19">
        <v>100</v>
      </c>
      <c r="P14" s="55"/>
      <c r="Q14" s="17">
        <v>9</v>
      </c>
      <c r="R14" s="18" t="s">
        <v>228</v>
      </c>
      <c r="S14" s="19">
        <v>600</v>
      </c>
      <c r="T14" s="55"/>
      <c r="U14" s="17">
        <v>0</v>
      </c>
      <c r="V14" s="18" t="s">
        <v>23</v>
      </c>
      <c r="W14" s="19">
        <v>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0</v>
      </c>
      <c r="B16" s="18" t="s">
        <v>23</v>
      </c>
      <c r="C16" s="19">
        <v>0</v>
      </c>
      <c r="D16" s="55"/>
      <c r="E16" s="17">
        <v>21</v>
      </c>
      <c r="F16" s="18" t="s">
        <v>211</v>
      </c>
      <c r="G16" s="19">
        <v>600</v>
      </c>
      <c r="H16" s="55"/>
      <c r="I16" s="17">
        <v>12</v>
      </c>
      <c r="J16" s="18" t="s">
        <v>231</v>
      </c>
      <c r="K16" s="19">
        <v>2000</v>
      </c>
      <c r="L16" s="55"/>
      <c r="M16" s="17">
        <v>12</v>
      </c>
      <c r="N16" s="18" t="s">
        <v>218</v>
      </c>
      <c r="O16" s="19">
        <v>200</v>
      </c>
      <c r="P16" s="55"/>
      <c r="Q16" s="17">
        <v>18</v>
      </c>
      <c r="R16" s="18" t="s">
        <v>232</v>
      </c>
      <c r="S16" s="19">
        <v>300</v>
      </c>
      <c r="T16" s="55"/>
      <c r="U16" s="17">
        <v>0</v>
      </c>
      <c r="V16" s="18" t="s">
        <v>23</v>
      </c>
      <c r="W16" s="19">
        <v>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220</v>
      </c>
      <c r="O17" s="22">
        <v>0</v>
      </c>
      <c r="P17" s="56"/>
      <c r="Q17" s="20" t="s">
        <v>22</v>
      </c>
      <c r="R17" s="21" t="s">
        <v>233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>
        <v>0</v>
      </c>
      <c r="B18" s="18" t="s">
        <v>23</v>
      </c>
      <c r="C18" s="19">
        <v>0</v>
      </c>
      <c r="D18" s="55"/>
      <c r="E18" s="17">
        <v>0</v>
      </c>
      <c r="F18" s="18" t="s">
        <v>23</v>
      </c>
      <c r="G18" s="19">
        <v>0</v>
      </c>
      <c r="H18" s="55"/>
      <c r="I18" s="17">
        <v>14</v>
      </c>
      <c r="J18" s="18" t="s">
        <v>209</v>
      </c>
      <c r="K18" s="19">
        <v>1600</v>
      </c>
      <c r="L18" s="55"/>
      <c r="M18" s="17">
        <v>13</v>
      </c>
      <c r="N18" s="18" t="s">
        <v>228</v>
      </c>
      <c r="O18" s="19">
        <v>450</v>
      </c>
      <c r="P18" s="55"/>
      <c r="Q18" s="17">
        <v>21</v>
      </c>
      <c r="R18" s="18" t="s">
        <v>209</v>
      </c>
      <c r="S18" s="19">
        <v>50</v>
      </c>
      <c r="T18" s="55"/>
      <c r="U18" s="17">
        <v>0</v>
      </c>
      <c r="V18" s="18" t="s">
        <v>23</v>
      </c>
      <c r="W18" s="19">
        <v>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0</v>
      </c>
      <c r="B20" s="18" t="s">
        <v>23</v>
      </c>
      <c r="C20" s="19">
        <v>0</v>
      </c>
      <c r="D20" s="55"/>
      <c r="E20" s="17">
        <v>0</v>
      </c>
      <c r="F20" s="18" t="s">
        <v>23</v>
      </c>
      <c r="G20" s="19">
        <v>0</v>
      </c>
      <c r="H20" s="55"/>
      <c r="I20" s="17">
        <v>0</v>
      </c>
      <c r="J20" s="18" t="s">
        <v>23</v>
      </c>
      <c r="K20" s="19">
        <v>0</v>
      </c>
      <c r="L20" s="55"/>
      <c r="M20" s="17">
        <v>0</v>
      </c>
      <c r="N20" s="18" t="s">
        <v>23</v>
      </c>
      <c r="O20" s="19">
        <v>0</v>
      </c>
      <c r="P20" s="55"/>
      <c r="Q20" s="17">
        <v>23</v>
      </c>
      <c r="R20" s="18" t="s">
        <v>234</v>
      </c>
      <c r="S20" s="19">
        <v>350</v>
      </c>
      <c r="T20" s="55"/>
      <c r="U20" s="17">
        <v>0</v>
      </c>
      <c r="V20" s="18" t="s">
        <v>23</v>
      </c>
      <c r="W20" s="19">
        <v>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23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12900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2300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13800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5100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5050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12300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51450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91" priority="11">
      <formula>D6&lt;C6</formula>
    </cfRule>
    <cfRule type="expression" dxfId="190" priority="12">
      <formula>D6&gt;C6</formula>
    </cfRule>
  </conditionalFormatting>
  <conditionalFormatting sqref="H6:H41">
    <cfRule type="expression" dxfId="189" priority="9">
      <formula>H6&lt;G6</formula>
    </cfRule>
    <cfRule type="expression" dxfId="188" priority="10">
      <formula>H6&gt;G6</formula>
    </cfRule>
  </conditionalFormatting>
  <conditionalFormatting sqref="L6:L41">
    <cfRule type="expression" dxfId="187" priority="7">
      <formula>L6&lt;K6</formula>
    </cfRule>
    <cfRule type="expression" dxfId="186" priority="8">
      <formula>L6&gt;K6</formula>
    </cfRule>
  </conditionalFormatting>
  <conditionalFormatting sqref="P6:P41">
    <cfRule type="expression" dxfId="185" priority="5">
      <formula>P6&lt;O6</formula>
    </cfRule>
    <cfRule type="expression" dxfId="184" priority="6">
      <formula>P6&gt;O6</formula>
    </cfRule>
  </conditionalFormatting>
  <conditionalFormatting sqref="T6:T41">
    <cfRule type="expression" dxfId="183" priority="3">
      <formula>T6&lt;S6</formula>
    </cfRule>
    <cfRule type="expression" dxfId="182" priority="4">
      <formula>T6&gt;S6</formula>
    </cfRule>
  </conditionalFormatting>
  <conditionalFormatting sqref="X6:X41">
    <cfRule type="expression" dxfId="181" priority="1">
      <formula>X6&lt;W6</formula>
    </cfRule>
    <cfRule type="expression" dxfId="18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C84B0-32C6-4EA9-9826-342B1EB965CA}">
  <sheetPr codeName="Sheet10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235</v>
      </c>
      <c r="C4" s="68" t="s">
        <v>236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235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8</v>
      </c>
      <c r="B6" s="18" t="s">
        <v>239</v>
      </c>
      <c r="C6" s="19">
        <v>4350</v>
      </c>
      <c r="D6" s="55"/>
      <c r="E6" s="17">
        <v>7</v>
      </c>
      <c r="F6" s="18" t="s">
        <v>237</v>
      </c>
      <c r="G6" s="19">
        <v>250</v>
      </c>
      <c r="H6" s="55"/>
      <c r="I6" s="17">
        <v>1</v>
      </c>
      <c r="J6" s="18" t="s">
        <v>238</v>
      </c>
      <c r="K6" s="19">
        <v>1850</v>
      </c>
      <c r="L6" s="55"/>
      <c r="M6" s="17">
        <v>4</v>
      </c>
      <c r="N6" s="18" t="s">
        <v>239</v>
      </c>
      <c r="O6" s="19">
        <v>800</v>
      </c>
      <c r="P6" s="55"/>
      <c r="Q6" s="17">
        <v>1</v>
      </c>
      <c r="R6" s="18" t="s">
        <v>240</v>
      </c>
      <c r="S6" s="19">
        <v>1200</v>
      </c>
      <c r="T6" s="55"/>
      <c r="U6" s="17">
        <v>4</v>
      </c>
      <c r="V6" s="18" t="s">
        <v>241</v>
      </c>
      <c r="W6" s="19">
        <v>2850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28</v>
      </c>
      <c r="G7" s="22">
        <v>0</v>
      </c>
      <c r="H7" s="56"/>
      <c r="I7" s="20" t="s">
        <v>22</v>
      </c>
      <c r="J7" s="21" t="s">
        <v>242</v>
      </c>
      <c r="K7" s="22">
        <v>0</v>
      </c>
      <c r="L7" s="56"/>
      <c r="M7" s="20" t="s">
        <v>22</v>
      </c>
      <c r="N7" s="21" t="s">
        <v>243</v>
      </c>
      <c r="O7" s="22">
        <v>0</v>
      </c>
      <c r="P7" s="56"/>
      <c r="Q7" s="20" t="s">
        <v>22</v>
      </c>
      <c r="R7" s="21" t="s">
        <v>151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11</v>
      </c>
      <c r="B8" s="18" t="s">
        <v>241</v>
      </c>
      <c r="C8" s="19">
        <v>5800</v>
      </c>
      <c r="D8" s="55"/>
      <c r="E8" s="17">
        <v>13</v>
      </c>
      <c r="F8" s="18" t="s">
        <v>244</v>
      </c>
      <c r="G8" s="19">
        <v>250</v>
      </c>
      <c r="H8" s="55"/>
      <c r="I8" s="17">
        <v>4</v>
      </c>
      <c r="J8" s="18" t="s">
        <v>818</v>
      </c>
      <c r="K8" s="19">
        <v>2400</v>
      </c>
      <c r="L8" s="55"/>
      <c r="M8" s="17">
        <v>10</v>
      </c>
      <c r="N8" s="18" t="s">
        <v>245</v>
      </c>
      <c r="O8" s="19">
        <v>600</v>
      </c>
      <c r="P8" s="55"/>
      <c r="Q8" s="17">
        <v>3</v>
      </c>
      <c r="R8" s="18" t="s">
        <v>246</v>
      </c>
      <c r="S8" s="19">
        <v>900</v>
      </c>
      <c r="T8" s="55"/>
      <c r="U8" s="17">
        <v>5</v>
      </c>
      <c r="V8" s="18" t="s">
        <v>787</v>
      </c>
      <c r="W8" s="19">
        <v>3900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247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239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0</v>
      </c>
      <c r="B10" s="18" t="s">
        <v>23</v>
      </c>
      <c r="C10" s="19">
        <v>0</v>
      </c>
      <c r="D10" s="55"/>
      <c r="E10" s="17">
        <v>15</v>
      </c>
      <c r="F10" s="18" t="s">
        <v>248</v>
      </c>
      <c r="G10" s="19">
        <v>450</v>
      </c>
      <c r="H10" s="55"/>
      <c r="I10" s="17">
        <v>5</v>
      </c>
      <c r="J10" s="18" t="s">
        <v>249</v>
      </c>
      <c r="K10" s="19">
        <v>2450</v>
      </c>
      <c r="L10" s="55"/>
      <c r="M10" s="17">
        <v>11</v>
      </c>
      <c r="N10" s="18" t="s">
        <v>250</v>
      </c>
      <c r="O10" s="19">
        <v>150</v>
      </c>
      <c r="P10" s="55"/>
      <c r="Q10" s="17">
        <v>5</v>
      </c>
      <c r="R10" s="18" t="s">
        <v>252</v>
      </c>
      <c r="S10" s="19">
        <v>1300</v>
      </c>
      <c r="T10" s="55"/>
      <c r="U10" s="17">
        <v>0</v>
      </c>
      <c r="V10" s="18" t="s">
        <v>23</v>
      </c>
      <c r="W10" s="19">
        <v>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251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0</v>
      </c>
      <c r="B12" s="18" t="s">
        <v>23</v>
      </c>
      <c r="C12" s="19">
        <v>0</v>
      </c>
      <c r="D12" s="55"/>
      <c r="E12" s="17">
        <v>0</v>
      </c>
      <c r="F12" s="18" t="s">
        <v>23</v>
      </c>
      <c r="G12" s="19">
        <v>0</v>
      </c>
      <c r="H12" s="55"/>
      <c r="I12" s="17">
        <v>7</v>
      </c>
      <c r="J12" s="18" t="s">
        <v>246</v>
      </c>
      <c r="K12" s="19">
        <v>2850</v>
      </c>
      <c r="L12" s="55"/>
      <c r="M12" s="17">
        <v>0</v>
      </c>
      <c r="N12" s="18" t="s">
        <v>23</v>
      </c>
      <c r="O12" s="19">
        <v>0</v>
      </c>
      <c r="P12" s="55"/>
      <c r="Q12" s="17">
        <v>14</v>
      </c>
      <c r="R12" s="18" t="s">
        <v>245</v>
      </c>
      <c r="S12" s="19">
        <v>950</v>
      </c>
      <c r="T12" s="55"/>
      <c r="U12" s="17">
        <v>0</v>
      </c>
      <c r="V12" s="18" t="s">
        <v>23</v>
      </c>
      <c r="W12" s="19">
        <v>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253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/>
      <c r="B14" s="18"/>
      <c r="C14" s="19"/>
      <c r="D14" s="55"/>
      <c r="E14" s="17"/>
      <c r="F14" s="18"/>
      <c r="G14" s="19"/>
      <c r="H14" s="55"/>
      <c r="I14" s="17"/>
      <c r="J14" s="18"/>
      <c r="K14" s="19"/>
      <c r="L14" s="55"/>
      <c r="M14" s="17"/>
      <c r="N14" s="18"/>
      <c r="O14" s="19"/>
      <c r="P14" s="55"/>
      <c r="Q14" s="17"/>
      <c r="R14" s="18"/>
      <c r="S14" s="19"/>
      <c r="T14" s="55"/>
      <c r="U14" s="17"/>
      <c r="V14" s="18"/>
      <c r="W14" s="19"/>
      <c r="X14" s="55"/>
    </row>
    <row r="15" spans="1:32" ht="15" customHeight="1" x14ac:dyDescent="0.15">
      <c r="A15" s="20"/>
      <c r="B15" s="21"/>
      <c r="C15" s="22"/>
      <c r="D15" s="56"/>
      <c r="E15" s="20"/>
      <c r="F15" s="21"/>
      <c r="G15" s="22"/>
      <c r="H15" s="56"/>
      <c r="I15" s="20"/>
      <c r="J15" s="21"/>
      <c r="K15" s="22"/>
      <c r="L15" s="56"/>
      <c r="M15" s="20"/>
      <c r="N15" s="21"/>
      <c r="O15" s="22"/>
      <c r="P15" s="56"/>
      <c r="Q15" s="20"/>
      <c r="R15" s="21"/>
      <c r="S15" s="22"/>
      <c r="T15" s="56"/>
      <c r="U15" s="20"/>
      <c r="V15" s="21"/>
      <c r="W15" s="22"/>
      <c r="X15" s="56"/>
    </row>
    <row r="16" spans="1:32" ht="15" customHeight="1" x14ac:dyDescent="0.15">
      <c r="A16" s="17"/>
      <c r="B16" s="18"/>
      <c r="C16" s="19"/>
      <c r="D16" s="55"/>
      <c r="E16" s="17"/>
      <c r="F16" s="18"/>
      <c r="G16" s="19"/>
      <c r="H16" s="55"/>
      <c r="I16" s="17"/>
      <c r="J16" s="18"/>
      <c r="K16" s="19"/>
      <c r="L16" s="55"/>
      <c r="M16" s="17"/>
      <c r="N16" s="18"/>
      <c r="O16" s="19"/>
      <c r="P16" s="55"/>
      <c r="Q16" s="17"/>
      <c r="R16" s="18"/>
      <c r="S16" s="19"/>
      <c r="T16" s="55"/>
      <c r="U16" s="17"/>
      <c r="V16" s="18"/>
      <c r="W16" s="19"/>
      <c r="X16" s="55"/>
    </row>
    <row r="17" spans="1:24" ht="15" customHeight="1" x14ac:dyDescent="0.15">
      <c r="A17" s="20"/>
      <c r="B17" s="21"/>
      <c r="C17" s="22"/>
      <c r="D17" s="56"/>
      <c r="E17" s="20"/>
      <c r="F17" s="21"/>
      <c r="G17" s="22"/>
      <c r="H17" s="56"/>
      <c r="I17" s="20"/>
      <c r="J17" s="21"/>
      <c r="K17" s="22"/>
      <c r="L17" s="56"/>
      <c r="M17" s="20"/>
      <c r="N17" s="21"/>
      <c r="O17" s="22"/>
      <c r="P17" s="56"/>
      <c r="Q17" s="20"/>
      <c r="R17" s="21"/>
      <c r="S17" s="22"/>
      <c r="T17" s="56"/>
      <c r="U17" s="20"/>
      <c r="V17" s="21"/>
      <c r="W17" s="22"/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10150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950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9550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1550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4350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6750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33300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79" priority="11">
      <formula>D6&lt;C6</formula>
    </cfRule>
    <cfRule type="expression" dxfId="178" priority="12">
      <formula>D6&gt;C6</formula>
    </cfRule>
  </conditionalFormatting>
  <conditionalFormatting sqref="H6:H41">
    <cfRule type="expression" dxfId="177" priority="9">
      <formula>H6&lt;G6</formula>
    </cfRule>
    <cfRule type="expression" dxfId="176" priority="10">
      <formula>H6&gt;G6</formula>
    </cfRule>
  </conditionalFormatting>
  <conditionalFormatting sqref="L6:L41">
    <cfRule type="expression" dxfId="175" priority="7">
      <formula>L6&lt;K6</formula>
    </cfRule>
    <cfRule type="expression" dxfId="174" priority="8">
      <formula>L6&gt;K6</formula>
    </cfRule>
  </conditionalFormatting>
  <conditionalFormatting sqref="P6:P41">
    <cfRule type="expression" dxfId="173" priority="5">
      <formula>P6&lt;O6</formula>
    </cfRule>
    <cfRule type="expression" dxfId="172" priority="6">
      <formula>P6&gt;O6</formula>
    </cfRule>
  </conditionalFormatting>
  <conditionalFormatting sqref="T6:T41">
    <cfRule type="expression" dxfId="171" priority="3">
      <formula>T6&lt;S6</formula>
    </cfRule>
    <cfRule type="expression" dxfId="170" priority="4">
      <formula>T6&gt;S6</formula>
    </cfRule>
  </conditionalFormatting>
  <conditionalFormatting sqref="X6:X41">
    <cfRule type="expression" dxfId="169" priority="1">
      <formula>X6&lt;W6</formula>
    </cfRule>
    <cfRule type="expression" dxfId="16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C7CA-9347-4154-90C2-FA682CB48B54}">
  <sheetPr codeName="Sheet11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254</v>
      </c>
      <c r="C4" s="68" t="s">
        <v>255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254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3</v>
      </c>
      <c r="B6" s="18" t="s">
        <v>256</v>
      </c>
      <c r="C6" s="19">
        <v>2200</v>
      </c>
      <c r="D6" s="55"/>
      <c r="E6" s="17">
        <v>1</v>
      </c>
      <c r="F6" s="18" t="s">
        <v>257</v>
      </c>
      <c r="G6" s="19">
        <v>650</v>
      </c>
      <c r="H6" s="55"/>
      <c r="I6" s="17">
        <v>1</v>
      </c>
      <c r="J6" s="18" t="s">
        <v>258</v>
      </c>
      <c r="K6" s="19">
        <v>2300</v>
      </c>
      <c r="L6" s="55"/>
      <c r="M6" s="17">
        <v>4</v>
      </c>
      <c r="N6" s="18" t="s">
        <v>259</v>
      </c>
      <c r="O6" s="19">
        <v>1150</v>
      </c>
      <c r="P6" s="55"/>
      <c r="Q6" s="17">
        <v>2</v>
      </c>
      <c r="R6" s="18" t="s">
        <v>260</v>
      </c>
      <c r="S6" s="19">
        <v>1550</v>
      </c>
      <c r="T6" s="55"/>
      <c r="U6" s="17">
        <v>1</v>
      </c>
      <c r="V6" s="18" t="s">
        <v>257</v>
      </c>
      <c r="W6" s="19">
        <v>2800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4</v>
      </c>
      <c r="B8" s="18" t="s">
        <v>261</v>
      </c>
      <c r="C8" s="19">
        <v>1300</v>
      </c>
      <c r="D8" s="55"/>
      <c r="E8" s="17">
        <v>14</v>
      </c>
      <c r="F8" s="18" t="s">
        <v>265</v>
      </c>
      <c r="G8" s="19">
        <v>350</v>
      </c>
      <c r="H8" s="55"/>
      <c r="I8" s="17">
        <v>3</v>
      </c>
      <c r="J8" s="18" t="s">
        <v>262</v>
      </c>
      <c r="K8" s="19">
        <v>2450</v>
      </c>
      <c r="L8" s="55"/>
      <c r="M8" s="17">
        <v>6</v>
      </c>
      <c r="N8" s="18" t="s">
        <v>263</v>
      </c>
      <c r="O8" s="19">
        <v>350</v>
      </c>
      <c r="P8" s="55"/>
      <c r="Q8" s="17">
        <v>4</v>
      </c>
      <c r="R8" s="18" t="s">
        <v>264</v>
      </c>
      <c r="S8" s="19">
        <v>300</v>
      </c>
      <c r="T8" s="55"/>
      <c r="U8" s="17">
        <v>2</v>
      </c>
      <c r="V8" s="18" t="s">
        <v>262</v>
      </c>
      <c r="W8" s="19">
        <v>2600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12</v>
      </c>
      <c r="B10" s="18" t="s">
        <v>259</v>
      </c>
      <c r="C10" s="19">
        <v>1400</v>
      </c>
      <c r="D10" s="55"/>
      <c r="E10" s="17">
        <v>31</v>
      </c>
      <c r="F10" s="18" t="s">
        <v>269</v>
      </c>
      <c r="G10" s="19">
        <v>300</v>
      </c>
      <c r="H10" s="55"/>
      <c r="I10" s="17">
        <v>5</v>
      </c>
      <c r="J10" s="18" t="s">
        <v>259</v>
      </c>
      <c r="K10" s="19">
        <v>2500</v>
      </c>
      <c r="L10" s="55"/>
      <c r="M10" s="17">
        <v>10</v>
      </c>
      <c r="N10" s="18" t="s">
        <v>266</v>
      </c>
      <c r="O10" s="19">
        <v>250</v>
      </c>
      <c r="P10" s="55"/>
      <c r="Q10" s="17">
        <v>5</v>
      </c>
      <c r="R10" s="18" t="s">
        <v>267</v>
      </c>
      <c r="S10" s="19">
        <v>400</v>
      </c>
      <c r="T10" s="55"/>
      <c r="U10" s="17">
        <v>5</v>
      </c>
      <c r="V10" s="18" t="s">
        <v>263</v>
      </c>
      <c r="W10" s="19">
        <v>2850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13</v>
      </c>
      <c r="B12" s="18" t="s">
        <v>268</v>
      </c>
      <c r="C12" s="19">
        <v>1500</v>
      </c>
      <c r="D12" s="55"/>
      <c r="E12" s="17">
        <v>36</v>
      </c>
      <c r="F12" s="18" t="s">
        <v>279</v>
      </c>
      <c r="G12" s="19">
        <v>1750</v>
      </c>
      <c r="H12" s="55"/>
      <c r="I12" s="17">
        <v>10</v>
      </c>
      <c r="J12" s="18" t="s">
        <v>270</v>
      </c>
      <c r="K12" s="19">
        <v>1750</v>
      </c>
      <c r="L12" s="55"/>
      <c r="M12" s="17">
        <v>32</v>
      </c>
      <c r="N12" s="18" t="s">
        <v>271</v>
      </c>
      <c r="O12" s="19">
        <v>1050</v>
      </c>
      <c r="P12" s="55"/>
      <c r="Q12" s="17">
        <v>14</v>
      </c>
      <c r="R12" s="18" t="s">
        <v>272</v>
      </c>
      <c r="S12" s="19">
        <v>400</v>
      </c>
      <c r="T12" s="55"/>
      <c r="U12" s="17">
        <v>32</v>
      </c>
      <c r="V12" s="18" t="s">
        <v>273</v>
      </c>
      <c r="W12" s="19">
        <v>2850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274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15</v>
      </c>
      <c r="B14" s="18" t="s">
        <v>275</v>
      </c>
      <c r="C14" s="19">
        <v>1750</v>
      </c>
      <c r="D14" s="55"/>
      <c r="E14" s="17">
        <v>46</v>
      </c>
      <c r="F14" s="18" t="s">
        <v>290</v>
      </c>
      <c r="G14" s="19">
        <v>350</v>
      </c>
      <c r="H14" s="55"/>
      <c r="I14" s="17">
        <v>12</v>
      </c>
      <c r="J14" s="18" t="s">
        <v>275</v>
      </c>
      <c r="K14" s="19">
        <v>3550</v>
      </c>
      <c r="L14" s="55"/>
      <c r="M14" s="17">
        <v>34</v>
      </c>
      <c r="N14" s="18" t="s">
        <v>276</v>
      </c>
      <c r="O14" s="19">
        <v>1150</v>
      </c>
      <c r="P14" s="55"/>
      <c r="Q14" s="17">
        <v>15</v>
      </c>
      <c r="R14" s="18" t="s">
        <v>277</v>
      </c>
      <c r="S14" s="19">
        <v>400</v>
      </c>
      <c r="T14" s="55"/>
      <c r="U14" s="17">
        <v>33</v>
      </c>
      <c r="V14" s="18" t="s">
        <v>788</v>
      </c>
      <c r="W14" s="19">
        <v>1650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291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278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17</v>
      </c>
      <c r="B16" s="18" t="s">
        <v>263</v>
      </c>
      <c r="C16" s="19">
        <v>4200</v>
      </c>
      <c r="D16" s="55"/>
      <c r="E16" s="17">
        <v>48</v>
      </c>
      <c r="F16" s="18" t="s">
        <v>263</v>
      </c>
      <c r="G16" s="19">
        <v>550</v>
      </c>
      <c r="H16" s="55"/>
      <c r="I16" s="17">
        <v>14</v>
      </c>
      <c r="J16" s="18" t="s">
        <v>263</v>
      </c>
      <c r="K16" s="19">
        <v>2300</v>
      </c>
      <c r="L16" s="55"/>
      <c r="M16" s="17">
        <v>37</v>
      </c>
      <c r="N16" s="18" t="s">
        <v>280</v>
      </c>
      <c r="O16" s="19">
        <v>150</v>
      </c>
      <c r="P16" s="55"/>
      <c r="Q16" s="17">
        <v>17</v>
      </c>
      <c r="R16" s="18" t="s">
        <v>266</v>
      </c>
      <c r="S16" s="19">
        <v>400</v>
      </c>
      <c r="T16" s="55"/>
      <c r="U16" s="17">
        <v>36</v>
      </c>
      <c r="V16" s="18" t="s">
        <v>281</v>
      </c>
      <c r="W16" s="19">
        <v>750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>
        <v>32</v>
      </c>
      <c r="B18" s="18" t="s">
        <v>282</v>
      </c>
      <c r="C18" s="19">
        <v>1300</v>
      </c>
      <c r="D18" s="55"/>
      <c r="E18" s="17">
        <v>49</v>
      </c>
      <c r="F18" s="18" t="s">
        <v>281</v>
      </c>
      <c r="G18" s="19">
        <v>150</v>
      </c>
      <c r="H18" s="55"/>
      <c r="I18" s="17">
        <v>31</v>
      </c>
      <c r="J18" s="18" t="s">
        <v>283</v>
      </c>
      <c r="K18" s="19">
        <v>3050</v>
      </c>
      <c r="L18" s="55"/>
      <c r="M18" s="17">
        <v>44</v>
      </c>
      <c r="N18" s="18" t="s">
        <v>288</v>
      </c>
      <c r="O18" s="19">
        <v>100</v>
      </c>
      <c r="P18" s="55"/>
      <c r="Q18" s="17">
        <v>19</v>
      </c>
      <c r="R18" s="18" t="s">
        <v>284</v>
      </c>
      <c r="S18" s="19">
        <v>650</v>
      </c>
      <c r="T18" s="55"/>
      <c r="U18" s="17">
        <v>37</v>
      </c>
      <c r="V18" s="18" t="s">
        <v>285</v>
      </c>
      <c r="W18" s="19">
        <v>1150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286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33</v>
      </c>
      <c r="B20" s="18" t="s">
        <v>273</v>
      </c>
      <c r="C20" s="19">
        <v>950</v>
      </c>
      <c r="D20" s="55"/>
      <c r="E20" s="17">
        <v>50</v>
      </c>
      <c r="F20" s="18" t="s">
        <v>294</v>
      </c>
      <c r="G20" s="19">
        <v>450</v>
      </c>
      <c r="H20" s="55"/>
      <c r="I20" s="17">
        <v>34</v>
      </c>
      <c r="J20" s="18" t="s">
        <v>287</v>
      </c>
      <c r="K20" s="19">
        <v>2300</v>
      </c>
      <c r="L20" s="55"/>
      <c r="M20" s="17">
        <v>46</v>
      </c>
      <c r="N20" s="18" t="s">
        <v>281</v>
      </c>
      <c r="O20" s="19">
        <v>150</v>
      </c>
      <c r="P20" s="55"/>
      <c r="Q20" s="17">
        <v>22</v>
      </c>
      <c r="R20" s="18" t="s">
        <v>289</v>
      </c>
      <c r="S20" s="19">
        <v>400</v>
      </c>
      <c r="T20" s="55"/>
      <c r="U20" s="17">
        <v>40</v>
      </c>
      <c r="V20" s="18" t="s">
        <v>789</v>
      </c>
      <c r="W20" s="19">
        <v>1650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23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790</v>
      </c>
      <c r="W21" s="22">
        <v>0</v>
      </c>
      <c r="X21" s="56"/>
    </row>
    <row r="22" spans="1:24" ht="15" customHeight="1" x14ac:dyDescent="0.15">
      <c r="A22" s="17">
        <v>41</v>
      </c>
      <c r="B22" s="18" t="s">
        <v>279</v>
      </c>
      <c r="C22" s="19">
        <v>1650</v>
      </c>
      <c r="D22" s="55"/>
      <c r="E22" s="17">
        <v>51</v>
      </c>
      <c r="F22" s="18" t="s">
        <v>297</v>
      </c>
      <c r="G22" s="19">
        <v>250</v>
      </c>
      <c r="H22" s="55"/>
      <c r="I22" s="17">
        <v>37</v>
      </c>
      <c r="J22" s="18" t="s">
        <v>273</v>
      </c>
      <c r="K22" s="19">
        <v>2650</v>
      </c>
      <c r="L22" s="55"/>
      <c r="M22" s="17">
        <v>47</v>
      </c>
      <c r="N22" s="18" t="s">
        <v>284</v>
      </c>
      <c r="O22" s="19">
        <v>100</v>
      </c>
      <c r="P22" s="55"/>
      <c r="Q22" s="17">
        <v>31</v>
      </c>
      <c r="R22" s="18" t="s">
        <v>281</v>
      </c>
      <c r="S22" s="19">
        <v>1200</v>
      </c>
      <c r="T22" s="55"/>
      <c r="U22" s="17">
        <v>0</v>
      </c>
      <c r="V22" s="18" t="s">
        <v>23</v>
      </c>
      <c r="W22" s="19">
        <v>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286</v>
      </c>
      <c r="O23" s="22">
        <v>0</v>
      </c>
      <c r="P23" s="56"/>
      <c r="Q23" s="20" t="s">
        <v>22</v>
      </c>
      <c r="R23" s="21" t="s">
        <v>23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42</v>
      </c>
      <c r="B24" s="18" t="s">
        <v>290</v>
      </c>
      <c r="C24" s="19">
        <v>2000</v>
      </c>
      <c r="D24" s="55"/>
      <c r="E24" s="17">
        <v>54</v>
      </c>
      <c r="F24" s="18" t="s">
        <v>299</v>
      </c>
      <c r="G24" s="19">
        <v>250</v>
      </c>
      <c r="H24" s="55"/>
      <c r="I24" s="17">
        <v>40</v>
      </c>
      <c r="J24" s="18" t="s">
        <v>293</v>
      </c>
      <c r="K24" s="19">
        <v>3500</v>
      </c>
      <c r="L24" s="55"/>
      <c r="M24" s="17">
        <v>51</v>
      </c>
      <c r="N24" s="18" t="s">
        <v>285</v>
      </c>
      <c r="O24" s="19">
        <v>150</v>
      </c>
      <c r="P24" s="55"/>
      <c r="Q24" s="17">
        <v>33</v>
      </c>
      <c r="R24" s="18" t="s">
        <v>287</v>
      </c>
      <c r="S24" s="19">
        <v>1700</v>
      </c>
      <c r="T24" s="55"/>
      <c r="U24" s="17">
        <v>0</v>
      </c>
      <c r="V24" s="18" t="s">
        <v>23</v>
      </c>
      <c r="W24" s="19">
        <v>0</v>
      </c>
      <c r="X24" s="55"/>
    </row>
    <row r="25" spans="1:24" ht="15" customHeight="1" x14ac:dyDescent="0.15">
      <c r="A25" s="20" t="s">
        <v>22</v>
      </c>
      <c r="B25" s="21" t="s">
        <v>291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43</v>
      </c>
      <c r="B26" s="18" t="s">
        <v>292</v>
      </c>
      <c r="C26" s="19">
        <v>2950</v>
      </c>
      <c r="D26" s="55"/>
      <c r="E26" s="17">
        <v>55</v>
      </c>
      <c r="F26" s="18" t="s">
        <v>285</v>
      </c>
      <c r="G26" s="19">
        <v>100</v>
      </c>
      <c r="H26" s="55"/>
      <c r="I26" s="17">
        <v>41</v>
      </c>
      <c r="J26" s="18" t="s">
        <v>295</v>
      </c>
      <c r="K26" s="19">
        <v>2050</v>
      </c>
      <c r="L26" s="55"/>
      <c r="M26" s="17">
        <v>52</v>
      </c>
      <c r="N26" s="18" t="s">
        <v>296</v>
      </c>
      <c r="O26" s="19">
        <v>200</v>
      </c>
      <c r="P26" s="55"/>
      <c r="Q26" s="17">
        <v>43</v>
      </c>
      <c r="R26" s="18" t="s">
        <v>290</v>
      </c>
      <c r="S26" s="19">
        <v>850</v>
      </c>
      <c r="T26" s="55"/>
      <c r="U26" s="17">
        <v>0</v>
      </c>
      <c r="V26" s="18" t="s">
        <v>23</v>
      </c>
      <c r="W26" s="19">
        <v>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23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23</v>
      </c>
      <c r="O27" s="22">
        <v>0</v>
      </c>
      <c r="P27" s="56"/>
      <c r="Q27" s="20" t="s">
        <v>22</v>
      </c>
      <c r="R27" s="21" t="s">
        <v>291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>
        <v>0</v>
      </c>
      <c r="B28" s="18" t="s">
        <v>23</v>
      </c>
      <c r="C28" s="19">
        <v>0</v>
      </c>
      <c r="D28" s="55"/>
      <c r="E28" s="17">
        <v>56</v>
      </c>
      <c r="F28" s="18" t="s">
        <v>302</v>
      </c>
      <c r="G28" s="19">
        <v>350</v>
      </c>
      <c r="H28" s="55"/>
      <c r="I28" s="17">
        <v>43</v>
      </c>
      <c r="J28" s="18" t="s">
        <v>298</v>
      </c>
      <c r="K28" s="19">
        <v>1700</v>
      </c>
      <c r="L28" s="55"/>
      <c r="M28" s="17">
        <v>53</v>
      </c>
      <c r="N28" s="18" t="s">
        <v>267</v>
      </c>
      <c r="O28" s="19">
        <v>100</v>
      </c>
      <c r="P28" s="55"/>
      <c r="Q28" s="17">
        <v>45</v>
      </c>
      <c r="R28" s="18" t="s">
        <v>300</v>
      </c>
      <c r="S28" s="19">
        <v>800</v>
      </c>
      <c r="T28" s="55"/>
      <c r="U28" s="17">
        <v>0</v>
      </c>
      <c r="V28" s="18" t="s">
        <v>23</v>
      </c>
      <c r="W28" s="19">
        <v>0</v>
      </c>
      <c r="X28" s="55"/>
    </row>
    <row r="29" spans="1:24" ht="15" customHeight="1" x14ac:dyDescent="0.15">
      <c r="A29" s="20" t="s">
        <v>22</v>
      </c>
      <c r="B29" s="21" t="s">
        <v>23</v>
      </c>
      <c r="C29" s="22">
        <v>0</v>
      </c>
      <c r="D29" s="56"/>
      <c r="E29" s="20" t="s">
        <v>22</v>
      </c>
      <c r="F29" s="21" t="s">
        <v>303</v>
      </c>
      <c r="G29" s="22">
        <v>0</v>
      </c>
      <c r="H29" s="56"/>
      <c r="I29" s="20" t="s">
        <v>22</v>
      </c>
      <c r="J29" s="21" t="s">
        <v>23</v>
      </c>
      <c r="K29" s="22">
        <v>0</v>
      </c>
      <c r="L29" s="56"/>
      <c r="M29" s="20" t="s">
        <v>22</v>
      </c>
      <c r="N29" s="21" t="s">
        <v>23</v>
      </c>
      <c r="O29" s="22">
        <v>0</v>
      </c>
      <c r="P29" s="56"/>
      <c r="Q29" s="20" t="s">
        <v>22</v>
      </c>
      <c r="R29" s="21" t="s">
        <v>301</v>
      </c>
      <c r="S29" s="22">
        <v>0</v>
      </c>
      <c r="T29" s="56"/>
      <c r="U29" s="20" t="s">
        <v>22</v>
      </c>
      <c r="V29" s="21" t="s">
        <v>23</v>
      </c>
      <c r="W29" s="22">
        <v>0</v>
      </c>
      <c r="X29" s="56"/>
    </row>
    <row r="30" spans="1:24" ht="15" customHeight="1" x14ac:dyDescent="0.15">
      <c r="A30" s="17">
        <v>0</v>
      </c>
      <c r="B30" s="18" t="s">
        <v>23</v>
      </c>
      <c r="C30" s="19">
        <v>0</v>
      </c>
      <c r="D30" s="55"/>
      <c r="E30" s="17">
        <v>57</v>
      </c>
      <c r="F30" s="18" t="s">
        <v>300</v>
      </c>
      <c r="G30" s="19">
        <v>150</v>
      </c>
      <c r="H30" s="55"/>
      <c r="I30" s="17">
        <v>0</v>
      </c>
      <c r="J30" s="18" t="s">
        <v>23</v>
      </c>
      <c r="K30" s="19">
        <v>0</v>
      </c>
      <c r="L30" s="55"/>
      <c r="M30" s="17">
        <v>0</v>
      </c>
      <c r="N30" s="18" t="s">
        <v>23</v>
      </c>
      <c r="O30" s="19">
        <v>0</v>
      </c>
      <c r="P30" s="55"/>
      <c r="Q30" s="17">
        <v>47</v>
      </c>
      <c r="R30" s="18" t="s">
        <v>285</v>
      </c>
      <c r="S30" s="19">
        <v>300</v>
      </c>
      <c r="T30" s="55"/>
      <c r="U30" s="17">
        <v>0</v>
      </c>
      <c r="V30" s="18" t="s">
        <v>23</v>
      </c>
      <c r="W30" s="19">
        <v>0</v>
      </c>
      <c r="X30" s="55"/>
    </row>
    <row r="31" spans="1:24" ht="15" customHeight="1" x14ac:dyDescent="0.15">
      <c r="A31" s="20" t="s">
        <v>22</v>
      </c>
      <c r="B31" s="21" t="s">
        <v>23</v>
      </c>
      <c r="C31" s="22">
        <v>0</v>
      </c>
      <c r="D31" s="56"/>
      <c r="E31" s="20" t="s">
        <v>22</v>
      </c>
      <c r="F31" s="21" t="s">
        <v>301</v>
      </c>
      <c r="G31" s="22">
        <v>0</v>
      </c>
      <c r="H31" s="56"/>
      <c r="I31" s="20" t="s">
        <v>22</v>
      </c>
      <c r="J31" s="21" t="s">
        <v>23</v>
      </c>
      <c r="K31" s="22">
        <v>0</v>
      </c>
      <c r="L31" s="56"/>
      <c r="M31" s="20" t="s">
        <v>22</v>
      </c>
      <c r="N31" s="21" t="s">
        <v>23</v>
      </c>
      <c r="O31" s="22">
        <v>0</v>
      </c>
      <c r="P31" s="56"/>
      <c r="Q31" s="20" t="s">
        <v>22</v>
      </c>
      <c r="R31" s="21" t="s">
        <v>23</v>
      </c>
      <c r="S31" s="22">
        <v>0</v>
      </c>
      <c r="T31" s="56"/>
      <c r="U31" s="20" t="s">
        <v>22</v>
      </c>
      <c r="V31" s="21" t="s">
        <v>23</v>
      </c>
      <c r="W31" s="22">
        <v>0</v>
      </c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21200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5650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30100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4900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9350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16300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87500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67" priority="11">
      <formula>D6&lt;C6</formula>
    </cfRule>
    <cfRule type="expression" dxfId="166" priority="12">
      <formula>D6&gt;C6</formula>
    </cfRule>
  </conditionalFormatting>
  <conditionalFormatting sqref="H6:H41">
    <cfRule type="expression" dxfId="165" priority="9">
      <formula>H6&lt;G6</formula>
    </cfRule>
    <cfRule type="expression" dxfId="164" priority="10">
      <formula>H6&gt;G6</formula>
    </cfRule>
  </conditionalFormatting>
  <conditionalFormatting sqref="L6:L41">
    <cfRule type="expression" dxfId="163" priority="7">
      <formula>L6&lt;K6</formula>
    </cfRule>
    <cfRule type="expression" dxfId="162" priority="8">
      <formula>L6&gt;K6</formula>
    </cfRule>
  </conditionalFormatting>
  <conditionalFormatting sqref="P6:P41">
    <cfRule type="expression" dxfId="161" priority="5">
      <formula>P6&lt;O6</formula>
    </cfRule>
    <cfRule type="expression" dxfId="160" priority="6">
      <formula>P6&gt;O6</formula>
    </cfRule>
  </conditionalFormatting>
  <conditionalFormatting sqref="T6:T41">
    <cfRule type="expression" dxfId="159" priority="3">
      <formula>T6&lt;S6</formula>
    </cfRule>
    <cfRule type="expression" dxfId="158" priority="4">
      <formula>T6&gt;S6</formula>
    </cfRule>
  </conditionalFormatting>
  <conditionalFormatting sqref="X6:X41">
    <cfRule type="expression" dxfId="157" priority="1">
      <formula>X6&lt;W6</formula>
    </cfRule>
    <cfRule type="expression" dxfId="15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457AB-C370-4F34-825B-E636BD62E362}">
  <sheetPr codeName="Sheet12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304</v>
      </c>
      <c r="C4" s="68" t="s">
        <v>305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304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2</v>
      </c>
      <c r="B6" s="18" t="s">
        <v>892</v>
      </c>
      <c r="C6" s="19">
        <v>3850</v>
      </c>
      <c r="D6" s="55"/>
      <c r="E6" s="17">
        <v>5</v>
      </c>
      <c r="F6" s="18" t="s">
        <v>309</v>
      </c>
      <c r="G6" s="19">
        <v>1200</v>
      </c>
      <c r="H6" s="55"/>
      <c r="I6" s="17">
        <v>2</v>
      </c>
      <c r="J6" s="18" t="s">
        <v>306</v>
      </c>
      <c r="K6" s="19">
        <v>1650</v>
      </c>
      <c r="L6" s="55"/>
      <c r="M6" s="17">
        <v>2</v>
      </c>
      <c r="N6" s="18" t="s">
        <v>307</v>
      </c>
      <c r="O6" s="19">
        <v>1300</v>
      </c>
      <c r="P6" s="55"/>
      <c r="Q6" s="17">
        <v>11</v>
      </c>
      <c r="R6" s="18" t="s">
        <v>315</v>
      </c>
      <c r="S6" s="19">
        <v>600</v>
      </c>
      <c r="T6" s="55"/>
      <c r="U6" s="17">
        <v>1</v>
      </c>
      <c r="V6" s="18" t="s">
        <v>306</v>
      </c>
      <c r="W6" s="19">
        <v>1400</v>
      </c>
      <c r="X6" s="55"/>
    </row>
    <row r="7" spans="1:32" ht="15" customHeight="1" x14ac:dyDescent="0.15">
      <c r="A7" s="20" t="s">
        <v>22</v>
      </c>
      <c r="B7" s="21" t="s">
        <v>893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308</v>
      </c>
      <c r="O7" s="22">
        <v>0</v>
      </c>
      <c r="P7" s="56"/>
      <c r="Q7" s="20" t="s">
        <v>22</v>
      </c>
      <c r="R7" s="21" t="s">
        <v>150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9</v>
      </c>
      <c r="B8" s="18" t="s">
        <v>314</v>
      </c>
      <c r="C8" s="19">
        <v>3050</v>
      </c>
      <c r="D8" s="55"/>
      <c r="E8" s="17">
        <v>11</v>
      </c>
      <c r="F8" s="18" t="s">
        <v>311</v>
      </c>
      <c r="G8" s="19">
        <v>950</v>
      </c>
      <c r="H8" s="55"/>
      <c r="I8" s="17">
        <v>4</v>
      </c>
      <c r="J8" s="18" t="s">
        <v>310</v>
      </c>
      <c r="K8" s="19">
        <v>2050</v>
      </c>
      <c r="L8" s="55"/>
      <c r="M8" s="17">
        <v>4</v>
      </c>
      <c r="N8" s="18" t="s">
        <v>311</v>
      </c>
      <c r="O8" s="19">
        <v>1000</v>
      </c>
      <c r="P8" s="55"/>
      <c r="Q8" s="17">
        <v>14</v>
      </c>
      <c r="R8" s="18" t="s">
        <v>319</v>
      </c>
      <c r="S8" s="19">
        <v>450</v>
      </c>
      <c r="T8" s="55"/>
      <c r="U8" s="17">
        <v>2</v>
      </c>
      <c r="V8" s="18" t="s">
        <v>791</v>
      </c>
      <c r="W8" s="19">
        <v>2800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313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156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11</v>
      </c>
      <c r="B10" s="18" t="s">
        <v>316</v>
      </c>
      <c r="C10" s="19">
        <v>2700</v>
      </c>
      <c r="D10" s="55"/>
      <c r="E10" s="17">
        <v>13</v>
      </c>
      <c r="F10" s="18" t="s">
        <v>317</v>
      </c>
      <c r="G10" s="19">
        <v>1100</v>
      </c>
      <c r="H10" s="55"/>
      <c r="I10" s="17">
        <v>7</v>
      </c>
      <c r="J10" s="18" t="s">
        <v>316</v>
      </c>
      <c r="K10" s="19">
        <v>2950</v>
      </c>
      <c r="L10" s="55"/>
      <c r="M10" s="17">
        <v>7</v>
      </c>
      <c r="N10" s="18" t="s">
        <v>894</v>
      </c>
      <c r="O10" s="19">
        <v>150</v>
      </c>
      <c r="P10" s="55"/>
      <c r="Q10" s="17">
        <v>15</v>
      </c>
      <c r="R10" s="18" t="s">
        <v>324</v>
      </c>
      <c r="S10" s="19">
        <v>200</v>
      </c>
      <c r="T10" s="55"/>
      <c r="U10" s="17">
        <v>3</v>
      </c>
      <c r="V10" s="18" t="s">
        <v>314</v>
      </c>
      <c r="W10" s="19">
        <v>3600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886</v>
      </c>
      <c r="K11" s="22">
        <v>0</v>
      </c>
      <c r="L11" s="56"/>
      <c r="M11" s="20" t="s">
        <v>22</v>
      </c>
      <c r="N11" s="21" t="s">
        <v>321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16</v>
      </c>
      <c r="B12" s="18" t="s">
        <v>322</v>
      </c>
      <c r="C12" s="19">
        <v>2100</v>
      </c>
      <c r="D12" s="55"/>
      <c r="E12" s="17">
        <v>42</v>
      </c>
      <c r="F12" s="18" t="s">
        <v>326</v>
      </c>
      <c r="G12" s="19">
        <v>300</v>
      </c>
      <c r="H12" s="55"/>
      <c r="I12" s="17">
        <v>8</v>
      </c>
      <c r="J12" s="18" t="s">
        <v>318</v>
      </c>
      <c r="K12" s="19">
        <v>1800</v>
      </c>
      <c r="L12" s="55"/>
      <c r="M12" s="17">
        <v>9</v>
      </c>
      <c r="N12" s="18" t="s">
        <v>315</v>
      </c>
      <c r="O12" s="19">
        <v>100</v>
      </c>
      <c r="P12" s="55"/>
      <c r="Q12" s="17">
        <v>16</v>
      </c>
      <c r="R12" s="18" t="s">
        <v>328</v>
      </c>
      <c r="S12" s="19">
        <v>450</v>
      </c>
      <c r="T12" s="55"/>
      <c r="U12" s="17">
        <v>7</v>
      </c>
      <c r="V12" s="18" t="s">
        <v>320</v>
      </c>
      <c r="W12" s="19">
        <v>1150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321</v>
      </c>
      <c r="K13" s="22">
        <v>0</v>
      </c>
      <c r="L13" s="56"/>
      <c r="M13" s="20" t="s">
        <v>22</v>
      </c>
      <c r="N13" s="21" t="s">
        <v>150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220</v>
      </c>
      <c r="W13" s="22">
        <v>0</v>
      </c>
      <c r="X13" s="56"/>
    </row>
    <row r="14" spans="1:32" ht="15" customHeight="1" x14ac:dyDescent="0.15">
      <c r="A14" s="17">
        <v>17</v>
      </c>
      <c r="B14" s="18" t="s">
        <v>311</v>
      </c>
      <c r="C14" s="19">
        <v>1800</v>
      </c>
      <c r="D14" s="55"/>
      <c r="E14" s="17">
        <v>44</v>
      </c>
      <c r="F14" s="18" t="s">
        <v>331</v>
      </c>
      <c r="G14" s="19">
        <v>400</v>
      </c>
      <c r="H14" s="55"/>
      <c r="I14" s="17">
        <v>11</v>
      </c>
      <c r="J14" s="18" t="s">
        <v>311</v>
      </c>
      <c r="K14" s="19">
        <v>4500</v>
      </c>
      <c r="L14" s="55"/>
      <c r="M14" s="17">
        <v>12</v>
      </c>
      <c r="N14" s="18" t="s">
        <v>323</v>
      </c>
      <c r="O14" s="19">
        <v>300</v>
      </c>
      <c r="P14" s="55"/>
      <c r="Q14" s="17">
        <v>31</v>
      </c>
      <c r="R14" s="18" t="s">
        <v>329</v>
      </c>
      <c r="S14" s="19">
        <v>1000</v>
      </c>
      <c r="T14" s="55"/>
      <c r="U14" s="17">
        <v>8</v>
      </c>
      <c r="V14" s="18" t="s">
        <v>325</v>
      </c>
      <c r="W14" s="19">
        <v>1150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251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156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18</v>
      </c>
      <c r="B16" s="18" t="s">
        <v>317</v>
      </c>
      <c r="C16" s="19">
        <v>3300</v>
      </c>
      <c r="D16" s="55"/>
      <c r="E16" s="17">
        <v>46</v>
      </c>
      <c r="F16" s="18" t="s">
        <v>340</v>
      </c>
      <c r="G16" s="19">
        <v>700</v>
      </c>
      <c r="H16" s="55"/>
      <c r="I16" s="17">
        <v>14</v>
      </c>
      <c r="J16" s="18" t="s">
        <v>332</v>
      </c>
      <c r="K16" s="19">
        <v>2800</v>
      </c>
      <c r="L16" s="55"/>
      <c r="M16" s="17">
        <v>13</v>
      </c>
      <c r="N16" s="18" t="s">
        <v>327</v>
      </c>
      <c r="O16" s="19">
        <v>400</v>
      </c>
      <c r="P16" s="55"/>
      <c r="Q16" s="17">
        <v>32</v>
      </c>
      <c r="R16" s="18" t="s">
        <v>334</v>
      </c>
      <c r="S16" s="19">
        <v>1200</v>
      </c>
      <c r="T16" s="55"/>
      <c r="U16" s="17">
        <v>9</v>
      </c>
      <c r="V16" s="18" t="s">
        <v>319</v>
      </c>
      <c r="W16" s="19">
        <v>1800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343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156</v>
      </c>
      <c r="W17" s="22">
        <v>0</v>
      </c>
      <c r="X17" s="56"/>
    </row>
    <row r="18" spans="1:24" ht="15" customHeight="1" x14ac:dyDescent="0.15">
      <c r="A18" s="17">
        <v>19</v>
      </c>
      <c r="B18" s="18" t="s">
        <v>309</v>
      </c>
      <c r="C18" s="19">
        <v>2700</v>
      </c>
      <c r="D18" s="55"/>
      <c r="E18" s="17">
        <v>47</v>
      </c>
      <c r="F18" s="18" t="s">
        <v>342</v>
      </c>
      <c r="G18" s="19">
        <v>650</v>
      </c>
      <c r="H18" s="55"/>
      <c r="I18" s="17">
        <v>16</v>
      </c>
      <c r="J18" s="18" t="s">
        <v>309</v>
      </c>
      <c r="K18" s="19">
        <v>3450</v>
      </c>
      <c r="L18" s="55"/>
      <c r="M18" s="17">
        <v>32</v>
      </c>
      <c r="N18" s="18" t="s">
        <v>329</v>
      </c>
      <c r="O18" s="19">
        <v>1100</v>
      </c>
      <c r="P18" s="55"/>
      <c r="Q18" s="17">
        <v>40</v>
      </c>
      <c r="R18" s="18" t="s">
        <v>337</v>
      </c>
      <c r="S18" s="19">
        <v>250</v>
      </c>
      <c r="T18" s="55"/>
      <c r="U18" s="17">
        <v>10</v>
      </c>
      <c r="V18" s="18" t="s">
        <v>328</v>
      </c>
      <c r="W18" s="19">
        <v>1350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344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330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20</v>
      </c>
      <c r="B20" s="18" t="s">
        <v>335</v>
      </c>
      <c r="C20" s="19">
        <v>1350</v>
      </c>
      <c r="D20" s="55"/>
      <c r="E20" s="17">
        <v>48</v>
      </c>
      <c r="F20" s="18" t="s">
        <v>346</v>
      </c>
      <c r="G20" s="19">
        <v>300</v>
      </c>
      <c r="H20" s="55"/>
      <c r="I20" s="17">
        <v>35</v>
      </c>
      <c r="J20" s="18" t="s">
        <v>329</v>
      </c>
      <c r="K20" s="19">
        <v>2400</v>
      </c>
      <c r="L20" s="55"/>
      <c r="M20" s="17">
        <v>33</v>
      </c>
      <c r="N20" s="18" t="s">
        <v>333</v>
      </c>
      <c r="O20" s="19">
        <v>1300</v>
      </c>
      <c r="P20" s="55"/>
      <c r="Q20" s="17">
        <v>41</v>
      </c>
      <c r="R20" s="18" t="s">
        <v>342</v>
      </c>
      <c r="S20" s="19">
        <v>500</v>
      </c>
      <c r="T20" s="55"/>
      <c r="U20" s="17">
        <v>11</v>
      </c>
      <c r="V20" s="18" t="s">
        <v>324</v>
      </c>
      <c r="W20" s="19">
        <v>850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23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344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>
        <v>32</v>
      </c>
      <c r="B22" s="18" t="s">
        <v>339</v>
      </c>
      <c r="C22" s="19">
        <v>1750</v>
      </c>
      <c r="D22" s="55"/>
      <c r="E22" s="17">
        <v>49</v>
      </c>
      <c r="F22" s="18" t="s">
        <v>349</v>
      </c>
      <c r="G22" s="19">
        <v>550</v>
      </c>
      <c r="H22" s="55"/>
      <c r="I22" s="17">
        <v>36</v>
      </c>
      <c r="J22" s="18" t="s">
        <v>347</v>
      </c>
      <c r="K22" s="19">
        <v>1300</v>
      </c>
      <c r="L22" s="55"/>
      <c r="M22" s="17">
        <v>36</v>
      </c>
      <c r="N22" s="18" t="s">
        <v>336</v>
      </c>
      <c r="O22" s="19">
        <v>1100</v>
      </c>
      <c r="P22" s="55"/>
      <c r="Q22" s="17">
        <v>43</v>
      </c>
      <c r="R22" s="18" t="s">
        <v>341</v>
      </c>
      <c r="S22" s="19">
        <v>250</v>
      </c>
      <c r="T22" s="55"/>
      <c r="U22" s="17">
        <v>32</v>
      </c>
      <c r="V22" s="18" t="s">
        <v>329</v>
      </c>
      <c r="W22" s="19">
        <v>4700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338</v>
      </c>
      <c r="O23" s="22">
        <v>0</v>
      </c>
      <c r="P23" s="56"/>
      <c r="Q23" s="20" t="s">
        <v>22</v>
      </c>
      <c r="R23" s="21" t="s">
        <v>344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36</v>
      </c>
      <c r="B24" s="18" t="s">
        <v>345</v>
      </c>
      <c r="C24" s="19">
        <v>1450</v>
      </c>
      <c r="D24" s="55"/>
      <c r="E24" s="17">
        <v>50</v>
      </c>
      <c r="F24" s="18" t="s">
        <v>354</v>
      </c>
      <c r="G24" s="19">
        <v>200</v>
      </c>
      <c r="H24" s="55"/>
      <c r="I24" s="17">
        <v>39</v>
      </c>
      <c r="J24" s="18" t="s">
        <v>350</v>
      </c>
      <c r="K24" s="19">
        <v>2300</v>
      </c>
      <c r="L24" s="55"/>
      <c r="M24" s="17">
        <v>37</v>
      </c>
      <c r="N24" s="18" t="s">
        <v>341</v>
      </c>
      <c r="O24" s="19">
        <v>150</v>
      </c>
      <c r="P24" s="55"/>
      <c r="Q24" s="17">
        <v>49</v>
      </c>
      <c r="R24" s="18" t="s">
        <v>325</v>
      </c>
      <c r="S24" s="19">
        <v>350</v>
      </c>
      <c r="T24" s="55"/>
      <c r="U24" s="17">
        <v>33</v>
      </c>
      <c r="V24" s="18" t="s">
        <v>333</v>
      </c>
      <c r="W24" s="19">
        <v>3250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344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37</v>
      </c>
      <c r="B26" s="18" t="s">
        <v>333</v>
      </c>
      <c r="C26" s="19">
        <v>4850</v>
      </c>
      <c r="D26" s="55"/>
      <c r="E26" s="17">
        <v>52</v>
      </c>
      <c r="F26" s="18" t="s">
        <v>894</v>
      </c>
      <c r="G26" s="19">
        <v>400</v>
      </c>
      <c r="H26" s="55"/>
      <c r="I26" s="17">
        <v>40</v>
      </c>
      <c r="J26" s="18" t="s">
        <v>353</v>
      </c>
      <c r="K26" s="19">
        <v>2550</v>
      </c>
      <c r="L26" s="55"/>
      <c r="M26" s="17">
        <v>43</v>
      </c>
      <c r="N26" s="18" t="s">
        <v>337</v>
      </c>
      <c r="O26" s="19">
        <v>200</v>
      </c>
      <c r="P26" s="55"/>
      <c r="Q26" s="17">
        <v>51</v>
      </c>
      <c r="R26" s="18" t="s">
        <v>320</v>
      </c>
      <c r="S26" s="19">
        <v>450</v>
      </c>
      <c r="T26" s="55"/>
      <c r="U26" s="17">
        <v>34</v>
      </c>
      <c r="V26" s="18" t="s">
        <v>348</v>
      </c>
      <c r="W26" s="19">
        <v>2650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321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23</v>
      </c>
      <c r="O27" s="22">
        <v>0</v>
      </c>
      <c r="P27" s="56"/>
      <c r="Q27" s="20" t="s">
        <v>22</v>
      </c>
      <c r="R27" s="21" t="s">
        <v>220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>
        <v>39</v>
      </c>
      <c r="B28" s="18" t="s">
        <v>348</v>
      </c>
      <c r="C28" s="19">
        <v>1350</v>
      </c>
      <c r="D28" s="55"/>
      <c r="E28" s="17">
        <v>53</v>
      </c>
      <c r="F28" s="18" t="s">
        <v>358</v>
      </c>
      <c r="G28" s="19">
        <v>200</v>
      </c>
      <c r="H28" s="55"/>
      <c r="I28" s="17">
        <v>41</v>
      </c>
      <c r="J28" s="18" t="s">
        <v>356</v>
      </c>
      <c r="K28" s="19">
        <v>2500</v>
      </c>
      <c r="L28" s="55"/>
      <c r="M28" s="17">
        <v>44</v>
      </c>
      <c r="N28" s="18" t="s">
        <v>351</v>
      </c>
      <c r="O28" s="19">
        <v>50</v>
      </c>
      <c r="P28" s="55"/>
      <c r="Q28" s="17">
        <v>52</v>
      </c>
      <c r="R28" s="18" t="s">
        <v>359</v>
      </c>
      <c r="S28" s="19">
        <v>850</v>
      </c>
      <c r="T28" s="55"/>
      <c r="U28" s="17">
        <v>35</v>
      </c>
      <c r="V28" s="18" t="s">
        <v>352</v>
      </c>
      <c r="W28" s="19">
        <v>3900</v>
      </c>
      <c r="X28" s="55"/>
    </row>
    <row r="29" spans="1:24" ht="15" customHeight="1" x14ac:dyDescent="0.15">
      <c r="A29" s="20" t="s">
        <v>22</v>
      </c>
      <c r="B29" s="21" t="s">
        <v>23</v>
      </c>
      <c r="C29" s="22">
        <v>0</v>
      </c>
      <c r="D29" s="56"/>
      <c r="E29" s="20" t="s">
        <v>22</v>
      </c>
      <c r="F29" s="21" t="s">
        <v>23</v>
      </c>
      <c r="G29" s="22">
        <v>0</v>
      </c>
      <c r="H29" s="56"/>
      <c r="I29" s="20" t="s">
        <v>22</v>
      </c>
      <c r="J29" s="21" t="s">
        <v>23</v>
      </c>
      <c r="K29" s="22">
        <v>0</v>
      </c>
      <c r="L29" s="56"/>
      <c r="M29" s="20" t="s">
        <v>22</v>
      </c>
      <c r="N29" s="21" t="s">
        <v>23</v>
      </c>
      <c r="O29" s="22">
        <v>0</v>
      </c>
      <c r="P29" s="56"/>
      <c r="Q29" s="20" t="s">
        <v>22</v>
      </c>
      <c r="R29" s="21" t="s">
        <v>23</v>
      </c>
      <c r="S29" s="22">
        <v>0</v>
      </c>
      <c r="T29" s="56"/>
      <c r="U29" s="20" t="s">
        <v>22</v>
      </c>
      <c r="V29" s="21" t="s">
        <v>23</v>
      </c>
      <c r="W29" s="22">
        <v>0</v>
      </c>
      <c r="X29" s="56"/>
    </row>
    <row r="30" spans="1:24" ht="15" customHeight="1" x14ac:dyDescent="0.15">
      <c r="A30" s="17">
        <v>41</v>
      </c>
      <c r="B30" s="18" t="s">
        <v>350</v>
      </c>
      <c r="C30" s="19">
        <v>2450</v>
      </c>
      <c r="D30" s="55"/>
      <c r="E30" s="17">
        <v>54</v>
      </c>
      <c r="F30" s="18" t="s">
        <v>315</v>
      </c>
      <c r="G30" s="19">
        <v>100</v>
      </c>
      <c r="H30" s="55"/>
      <c r="I30" s="17">
        <v>0</v>
      </c>
      <c r="J30" s="18" t="s">
        <v>23</v>
      </c>
      <c r="K30" s="19">
        <v>0</v>
      </c>
      <c r="L30" s="55"/>
      <c r="M30" s="17">
        <v>45</v>
      </c>
      <c r="N30" s="18" t="s">
        <v>355</v>
      </c>
      <c r="O30" s="19">
        <v>50</v>
      </c>
      <c r="P30" s="55"/>
      <c r="Q30" s="17">
        <v>53</v>
      </c>
      <c r="R30" s="18" t="s">
        <v>331</v>
      </c>
      <c r="S30" s="19">
        <v>50</v>
      </c>
      <c r="T30" s="55"/>
      <c r="U30" s="17">
        <v>36</v>
      </c>
      <c r="V30" s="18" t="s">
        <v>337</v>
      </c>
      <c r="W30" s="19">
        <v>850</v>
      </c>
      <c r="X30" s="55"/>
    </row>
    <row r="31" spans="1:24" ht="15" customHeight="1" x14ac:dyDescent="0.15">
      <c r="A31" s="20" t="s">
        <v>22</v>
      </c>
      <c r="B31" s="21" t="s">
        <v>23</v>
      </c>
      <c r="C31" s="22">
        <v>0</v>
      </c>
      <c r="D31" s="56"/>
      <c r="E31" s="20" t="s">
        <v>22</v>
      </c>
      <c r="F31" s="21" t="s">
        <v>150</v>
      </c>
      <c r="G31" s="22">
        <v>0</v>
      </c>
      <c r="H31" s="56"/>
      <c r="I31" s="20" t="s">
        <v>22</v>
      </c>
      <c r="J31" s="21" t="s">
        <v>23</v>
      </c>
      <c r="K31" s="22">
        <v>0</v>
      </c>
      <c r="L31" s="56"/>
      <c r="M31" s="20" t="s">
        <v>22</v>
      </c>
      <c r="N31" s="21" t="s">
        <v>23</v>
      </c>
      <c r="O31" s="22">
        <v>0</v>
      </c>
      <c r="P31" s="56"/>
      <c r="Q31" s="20" t="s">
        <v>22</v>
      </c>
      <c r="R31" s="21" t="s">
        <v>251</v>
      </c>
      <c r="S31" s="22">
        <v>0</v>
      </c>
      <c r="T31" s="56"/>
      <c r="U31" s="20" t="s">
        <v>22</v>
      </c>
      <c r="V31" s="21" t="s">
        <v>23</v>
      </c>
      <c r="W31" s="22">
        <v>0</v>
      </c>
      <c r="X31" s="56"/>
    </row>
    <row r="32" spans="1:24" ht="15" customHeight="1" x14ac:dyDescent="0.15">
      <c r="A32" s="17">
        <v>42</v>
      </c>
      <c r="B32" s="18" t="s">
        <v>357</v>
      </c>
      <c r="C32" s="19">
        <v>4500</v>
      </c>
      <c r="D32" s="55"/>
      <c r="E32" s="17">
        <v>55</v>
      </c>
      <c r="F32" s="18" t="s">
        <v>840</v>
      </c>
      <c r="G32" s="19">
        <v>200</v>
      </c>
      <c r="H32" s="55"/>
      <c r="I32" s="17">
        <v>0</v>
      </c>
      <c r="J32" s="18" t="s">
        <v>23</v>
      </c>
      <c r="K32" s="19">
        <v>0</v>
      </c>
      <c r="L32" s="55"/>
      <c r="M32" s="17">
        <v>46</v>
      </c>
      <c r="N32" s="18" t="s">
        <v>841</v>
      </c>
      <c r="O32" s="19">
        <v>150</v>
      </c>
      <c r="P32" s="55"/>
      <c r="Q32" s="17">
        <v>55</v>
      </c>
      <c r="R32" s="18" t="s">
        <v>361</v>
      </c>
      <c r="S32" s="19">
        <v>500</v>
      </c>
      <c r="T32" s="55"/>
      <c r="U32" s="17">
        <v>37</v>
      </c>
      <c r="V32" s="18" t="s">
        <v>341</v>
      </c>
      <c r="W32" s="19">
        <v>1050</v>
      </c>
      <c r="X32" s="55"/>
    </row>
    <row r="33" spans="1:24" ht="15" customHeight="1" x14ac:dyDescent="0.15">
      <c r="A33" s="20" t="s">
        <v>22</v>
      </c>
      <c r="B33" s="21" t="s">
        <v>23</v>
      </c>
      <c r="C33" s="22">
        <v>0</v>
      </c>
      <c r="D33" s="56"/>
      <c r="E33" s="20" t="s">
        <v>22</v>
      </c>
      <c r="F33" s="21" t="s">
        <v>23</v>
      </c>
      <c r="G33" s="22">
        <v>0</v>
      </c>
      <c r="H33" s="56"/>
      <c r="I33" s="20" t="s">
        <v>22</v>
      </c>
      <c r="J33" s="21" t="s">
        <v>23</v>
      </c>
      <c r="K33" s="22">
        <v>0</v>
      </c>
      <c r="L33" s="56"/>
      <c r="M33" s="20" t="s">
        <v>22</v>
      </c>
      <c r="N33" s="21" t="s">
        <v>23</v>
      </c>
      <c r="O33" s="22">
        <v>0</v>
      </c>
      <c r="P33" s="56"/>
      <c r="Q33" s="20" t="s">
        <v>22</v>
      </c>
      <c r="R33" s="21" t="s">
        <v>23</v>
      </c>
      <c r="S33" s="22">
        <v>0</v>
      </c>
      <c r="T33" s="56"/>
      <c r="U33" s="20" t="s">
        <v>22</v>
      </c>
      <c r="V33" s="21" t="s">
        <v>344</v>
      </c>
      <c r="W33" s="22">
        <v>0</v>
      </c>
      <c r="X33" s="56"/>
    </row>
    <row r="34" spans="1:24" ht="15" customHeight="1" x14ac:dyDescent="0.15">
      <c r="A34" s="17">
        <v>43</v>
      </c>
      <c r="B34" s="18" t="s">
        <v>360</v>
      </c>
      <c r="C34" s="19">
        <v>1100</v>
      </c>
      <c r="D34" s="55"/>
      <c r="E34" s="17">
        <v>57</v>
      </c>
      <c r="F34" s="18" t="s">
        <v>841</v>
      </c>
      <c r="G34" s="19">
        <v>50</v>
      </c>
      <c r="H34" s="55"/>
      <c r="I34" s="17">
        <v>0</v>
      </c>
      <c r="J34" s="18" t="s">
        <v>23</v>
      </c>
      <c r="K34" s="19">
        <v>0</v>
      </c>
      <c r="L34" s="55"/>
      <c r="M34" s="17">
        <v>0</v>
      </c>
      <c r="N34" s="18" t="s">
        <v>23</v>
      </c>
      <c r="O34" s="19">
        <v>0</v>
      </c>
      <c r="P34" s="55"/>
      <c r="Q34" s="17">
        <v>56</v>
      </c>
      <c r="R34" s="18" t="s">
        <v>362</v>
      </c>
      <c r="S34" s="19">
        <v>200</v>
      </c>
      <c r="T34" s="55"/>
      <c r="U34" s="17">
        <v>38</v>
      </c>
      <c r="V34" s="18" t="s">
        <v>253</v>
      </c>
      <c r="W34" s="19">
        <v>3200</v>
      </c>
      <c r="X34" s="55"/>
    </row>
    <row r="35" spans="1:24" ht="15" customHeight="1" x14ac:dyDescent="0.15">
      <c r="A35" s="20" t="s">
        <v>22</v>
      </c>
      <c r="B35" s="21" t="s">
        <v>23</v>
      </c>
      <c r="C35" s="22">
        <v>0</v>
      </c>
      <c r="D35" s="56"/>
      <c r="E35" s="20" t="s">
        <v>22</v>
      </c>
      <c r="F35" s="21" t="s">
        <v>23</v>
      </c>
      <c r="G35" s="22">
        <v>0</v>
      </c>
      <c r="H35" s="56"/>
      <c r="I35" s="20" t="s">
        <v>22</v>
      </c>
      <c r="J35" s="21" t="s">
        <v>23</v>
      </c>
      <c r="K35" s="22">
        <v>0</v>
      </c>
      <c r="L35" s="56"/>
      <c r="M35" s="20" t="s">
        <v>22</v>
      </c>
      <c r="N35" s="21" t="s">
        <v>23</v>
      </c>
      <c r="O35" s="22">
        <v>0</v>
      </c>
      <c r="P35" s="56"/>
      <c r="Q35" s="20" t="s">
        <v>22</v>
      </c>
      <c r="R35" s="21" t="s">
        <v>343</v>
      </c>
      <c r="S35" s="22">
        <v>0</v>
      </c>
      <c r="T35" s="56"/>
      <c r="U35" s="20" t="s">
        <v>22</v>
      </c>
      <c r="V35" s="21" t="s">
        <v>23</v>
      </c>
      <c r="W35" s="22">
        <v>0</v>
      </c>
      <c r="X35" s="56"/>
    </row>
    <row r="36" spans="1:24" ht="15" customHeight="1" x14ac:dyDescent="0.15">
      <c r="A36" s="17">
        <v>45</v>
      </c>
      <c r="B36" s="18" t="s">
        <v>352</v>
      </c>
      <c r="C36" s="19">
        <v>1200</v>
      </c>
      <c r="D36" s="55"/>
      <c r="E36" s="17">
        <v>0</v>
      </c>
      <c r="F36" s="18" t="s">
        <v>23</v>
      </c>
      <c r="G36" s="19">
        <v>0</v>
      </c>
      <c r="H36" s="55"/>
      <c r="I36" s="17">
        <v>0</v>
      </c>
      <c r="J36" s="18" t="s">
        <v>23</v>
      </c>
      <c r="K36" s="19">
        <v>0</v>
      </c>
      <c r="L36" s="55"/>
      <c r="M36" s="17">
        <v>0</v>
      </c>
      <c r="N36" s="18" t="s">
        <v>23</v>
      </c>
      <c r="O36" s="19">
        <v>0</v>
      </c>
      <c r="P36" s="55"/>
      <c r="Q36" s="17">
        <v>57</v>
      </c>
      <c r="R36" s="18" t="s">
        <v>894</v>
      </c>
      <c r="S36" s="19">
        <v>800</v>
      </c>
      <c r="T36" s="55"/>
      <c r="U36" s="17">
        <v>39</v>
      </c>
      <c r="V36" s="18" t="s">
        <v>315</v>
      </c>
      <c r="W36" s="19">
        <v>300</v>
      </c>
      <c r="X36" s="55"/>
    </row>
    <row r="37" spans="1:24" ht="15" customHeight="1" x14ac:dyDescent="0.15">
      <c r="A37" s="20" t="s">
        <v>22</v>
      </c>
      <c r="B37" s="21" t="s">
        <v>23</v>
      </c>
      <c r="C37" s="22">
        <v>0</v>
      </c>
      <c r="D37" s="56"/>
      <c r="E37" s="20" t="s">
        <v>22</v>
      </c>
      <c r="F37" s="21" t="s">
        <v>23</v>
      </c>
      <c r="G37" s="22">
        <v>0</v>
      </c>
      <c r="H37" s="56"/>
      <c r="I37" s="20" t="s">
        <v>22</v>
      </c>
      <c r="J37" s="21" t="s">
        <v>23</v>
      </c>
      <c r="K37" s="22">
        <v>0</v>
      </c>
      <c r="L37" s="56"/>
      <c r="M37" s="20" t="s">
        <v>22</v>
      </c>
      <c r="N37" s="21" t="s">
        <v>23</v>
      </c>
      <c r="O37" s="22">
        <v>0</v>
      </c>
      <c r="P37" s="56"/>
      <c r="Q37" s="20" t="s">
        <v>22</v>
      </c>
      <c r="R37" s="21" t="s">
        <v>321</v>
      </c>
      <c r="S37" s="22">
        <v>0</v>
      </c>
      <c r="T37" s="56"/>
      <c r="U37" s="20" t="s">
        <v>22</v>
      </c>
      <c r="V37" s="21" t="s">
        <v>150</v>
      </c>
      <c r="W37" s="22">
        <v>0</v>
      </c>
      <c r="X37" s="56"/>
    </row>
    <row r="38" spans="1:24" ht="15" customHeight="1" x14ac:dyDescent="0.15">
      <c r="A38" s="17">
        <v>48</v>
      </c>
      <c r="B38" s="18" t="s">
        <v>329</v>
      </c>
      <c r="C38" s="19">
        <v>1850</v>
      </c>
      <c r="D38" s="55"/>
      <c r="E38" s="17">
        <v>0</v>
      </c>
      <c r="F38" s="18" t="s">
        <v>23</v>
      </c>
      <c r="G38" s="19">
        <v>0</v>
      </c>
      <c r="H38" s="55"/>
      <c r="I38" s="17">
        <v>0</v>
      </c>
      <c r="J38" s="18" t="s">
        <v>23</v>
      </c>
      <c r="K38" s="19">
        <v>0</v>
      </c>
      <c r="L38" s="55"/>
      <c r="M38" s="17">
        <v>0</v>
      </c>
      <c r="N38" s="18" t="s">
        <v>23</v>
      </c>
      <c r="O38" s="19">
        <v>0</v>
      </c>
      <c r="P38" s="55"/>
      <c r="Q38" s="17">
        <v>58</v>
      </c>
      <c r="R38" s="18" t="s">
        <v>358</v>
      </c>
      <c r="S38" s="19">
        <v>200</v>
      </c>
      <c r="T38" s="55"/>
      <c r="U38" s="17">
        <v>0</v>
      </c>
      <c r="V38" s="18" t="s">
        <v>23</v>
      </c>
      <c r="W38" s="19">
        <v>0</v>
      </c>
      <c r="X38" s="55"/>
    </row>
    <row r="39" spans="1:24" ht="15" customHeight="1" x14ac:dyDescent="0.15">
      <c r="A39" s="20" t="s">
        <v>22</v>
      </c>
      <c r="B39" s="21" t="s">
        <v>23</v>
      </c>
      <c r="C39" s="22">
        <v>0</v>
      </c>
      <c r="D39" s="56"/>
      <c r="E39" s="20" t="s">
        <v>22</v>
      </c>
      <c r="F39" s="21" t="s">
        <v>23</v>
      </c>
      <c r="G39" s="22">
        <v>0</v>
      </c>
      <c r="H39" s="56"/>
      <c r="I39" s="20" t="s">
        <v>22</v>
      </c>
      <c r="J39" s="21" t="s">
        <v>23</v>
      </c>
      <c r="K39" s="22">
        <v>0</v>
      </c>
      <c r="L39" s="56"/>
      <c r="M39" s="20" t="s">
        <v>22</v>
      </c>
      <c r="N39" s="21" t="s">
        <v>23</v>
      </c>
      <c r="O39" s="22">
        <v>0</v>
      </c>
      <c r="P39" s="56"/>
      <c r="Q39" s="20" t="s">
        <v>22</v>
      </c>
      <c r="R39" s="21" t="s">
        <v>23</v>
      </c>
      <c r="S39" s="22">
        <v>0</v>
      </c>
      <c r="T39" s="56"/>
      <c r="U39" s="20" t="s">
        <v>22</v>
      </c>
      <c r="V39" s="21" t="s">
        <v>23</v>
      </c>
      <c r="W39" s="22">
        <v>0</v>
      </c>
      <c r="X39" s="56"/>
    </row>
    <row r="40" spans="1:24" ht="15" customHeight="1" x14ac:dyDescent="0.15">
      <c r="A40" s="17">
        <v>0</v>
      </c>
      <c r="B40" s="18" t="s">
        <v>23</v>
      </c>
      <c r="C40" s="19">
        <v>0</v>
      </c>
      <c r="D40" s="55"/>
      <c r="E40" s="17">
        <v>0</v>
      </c>
      <c r="F40" s="18" t="s">
        <v>23</v>
      </c>
      <c r="G40" s="19">
        <v>0</v>
      </c>
      <c r="H40" s="55"/>
      <c r="I40" s="17">
        <v>0</v>
      </c>
      <c r="J40" s="18" t="s">
        <v>23</v>
      </c>
      <c r="K40" s="19">
        <v>0</v>
      </c>
      <c r="L40" s="55"/>
      <c r="M40" s="17">
        <v>0</v>
      </c>
      <c r="N40" s="18" t="s">
        <v>23</v>
      </c>
      <c r="O40" s="19">
        <v>0</v>
      </c>
      <c r="P40" s="55"/>
      <c r="Q40" s="17">
        <v>59</v>
      </c>
      <c r="R40" s="18" t="s">
        <v>351</v>
      </c>
      <c r="S40" s="19">
        <v>200</v>
      </c>
      <c r="T40" s="55"/>
      <c r="U40" s="17">
        <v>0</v>
      </c>
      <c r="V40" s="18" t="s">
        <v>23</v>
      </c>
      <c r="W40" s="19">
        <v>0</v>
      </c>
      <c r="X40" s="55"/>
    </row>
    <row r="41" spans="1:24" ht="15" customHeight="1" x14ac:dyDescent="0.15">
      <c r="A41" s="23" t="s">
        <v>22</v>
      </c>
      <c r="B41" s="24" t="s">
        <v>23</v>
      </c>
      <c r="C41" s="25">
        <v>0</v>
      </c>
      <c r="D41" s="57"/>
      <c r="E41" s="23" t="s">
        <v>22</v>
      </c>
      <c r="F41" s="24" t="s">
        <v>23</v>
      </c>
      <c r="G41" s="25">
        <v>0</v>
      </c>
      <c r="H41" s="57"/>
      <c r="I41" s="23" t="s">
        <v>22</v>
      </c>
      <c r="J41" s="24" t="s">
        <v>23</v>
      </c>
      <c r="K41" s="25">
        <v>0</v>
      </c>
      <c r="L41" s="57"/>
      <c r="M41" s="23" t="s">
        <v>22</v>
      </c>
      <c r="N41" s="24" t="s">
        <v>23</v>
      </c>
      <c r="O41" s="25">
        <v>0</v>
      </c>
      <c r="P41" s="57"/>
      <c r="Q41" s="23" t="s">
        <v>22</v>
      </c>
      <c r="R41" s="24" t="s">
        <v>23</v>
      </c>
      <c r="S41" s="25">
        <v>0</v>
      </c>
      <c r="T41" s="57"/>
      <c r="U41" s="23" t="s">
        <v>22</v>
      </c>
      <c r="V41" s="24" t="s">
        <v>23</v>
      </c>
      <c r="W41" s="25">
        <v>0</v>
      </c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41350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7300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30250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7350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8500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34000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/>
      <c r="L44" s="82"/>
      <c r="M44" s="4"/>
      <c r="N44" s="30" t="s">
        <v>30</v>
      </c>
      <c r="O44" s="81"/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55" priority="11">
      <formula>D6&lt;C6</formula>
    </cfRule>
    <cfRule type="expression" dxfId="154" priority="12">
      <formula>D6&gt;C6</formula>
    </cfRule>
  </conditionalFormatting>
  <conditionalFormatting sqref="H6:H41">
    <cfRule type="expression" dxfId="153" priority="9">
      <formula>H6&lt;G6</formula>
    </cfRule>
    <cfRule type="expression" dxfId="152" priority="10">
      <formula>H6&gt;G6</formula>
    </cfRule>
  </conditionalFormatting>
  <conditionalFormatting sqref="L6:L41">
    <cfRule type="expression" dxfId="151" priority="7">
      <formula>L6&lt;K6</formula>
    </cfRule>
    <cfRule type="expression" dxfId="150" priority="8">
      <formula>L6&gt;K6</formula>
    </cfRule>
  </conditionalFormatting>
  <conditionalFormatting sqref="P6:P41">
    <cfRule type="expression" dxfId="149" priority="5">
      <formula>P6&lt;O6</formula>
    </cfRule>
    <cfRule type="expression" dxfId="148" priority="6">
      <formula>P6&gt;O6</formula>
    </cfRule>
  </conditionalFormatting>
  <conditionalFormatting sqref="T6:T41">
    <cfRule type="expression" dxfId="147" priority="3">
      <formula>T6&lt;S6</formula>
    </cfRule>
    <cfRule type="expression" dxfId="146" priority="4">
      <formula>T6&gt;S6</formula>
    </cfRule>
  </conditionalFormatting>
  <conditionalFormatting sqref="X6:X41">
    <cfRule type="expression" dxfId="145" priority="1">
      <formula>X6&lt;W6</formula>
    </cfRule>
    <cfRule type="expression" dxfId="14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CF10-1023-4DA0-A6D8-10873011E17D}">
  <sheetPr codeName="Sheet13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O46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304</v>
      </c>
      <c r="C4" s="68" t="s">
        <v>305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304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0</v>
      </c>
      <c r="B6" s="18" t="s">
        <v>23</v>
      </c>
      <c r="C6" s="19">
        <v>0</v>
      </c>
      <c r="D6" s="55"/>
      <c r="E6" s="17">
        <v>0</v>
      </c>
      <c r="F6" s="18" t="s">
        <v>23</v>
      </c>
      <c r="G6" s="19">
        <v>0</v>
      </c>
      <c r="H6" s="55"/>
      <c r="I6" s="17">
        <v>0</v>
      </c>
      <c r="J6" s="18" t="s">
        <v>23</v>
      </c>
      <c r="K6" s="19">
        <v>0</v>
      </c>
      <c r="L6" s="55"/>
      <c r="M6" s="17">
        <v>0</v>
      </c>
      <c r="N6" s="18" t="s">
        <v>23</v>
      </c>
      <c r="O6" s="19">
        <v>0</v>
      </c>
      <c r="P6" s="55"/>
      <c r="Q6" s="17">
        <v>60</v>
      </c>
      <c r="R6" s="18" t="s">
        <v>355</v>
      </c>
      <c r="S6" s="19">
        <v>250</v>
      </c>
      <c r="T6" s="55"/>
      <c r="U6" s="17">
        <v>0</v>
      </c>
      <c r="V6" s="18" t="s">
        <v>23</v>
      </c>
      <c r="W6" s="19">
        <v>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0</v>
      </c>
      <c r="B8" s="18" t="s">
        <v>23</v>
      </c>
      <c r="C8" s="19">
        <v>0</v>
      </c>
      <c r="D8" s="55"/>
      <c r="E8" s="17">
        <v>0</v>
      </c>
      <c r="F8" s="18" t="s">
        <v>23</v>
      </c>
      <c r="G8" s="19">
        <v>0</v>
      </c>
      <c r="H8" s="55"/>
      <c r="I8" s="17">
        <v>0</v>
      </c>
      <c r="J8" s="18" t="s">
        <v>23</v>
      </c>
      <c r="K8" s="19">
        <v>0</v>
      </c>
      <c r="L8" s="55"/>
      <c r="M8" s="17">
        <v>0</v>
      </c>
      <c r="N8" s="18" t="s">
        <v>23</v>
      </c>
      <c r="O8" s="19">
        <v>0</v>
      </c>
      <c r="P8" s="55"/>
      <c r="Q8" s="17">
        <v>61</v>
      </c>
      <c r="R8" s="18" t="s">
        <v>841</v>
      </c>
      <c r="S8" s="19">
        <v>550</v>
      </c>
      <c r="T8" s="55"/>
      <c r="U8" s="17">
        <v>0</v>
      </c>
      <c r="V8" s="18" t="s">
        <v>23</v>
      </c>
      <c r="W8" s="19">
        <v>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0</v>
      </c>
      <c r="B10" s="18" t="s">
        <v>23</v>
      </c>
      <c r="C10" s="19">
        <v>0</v>
      </c>
      <c r="D10" s="55"/>
      <c r="E10" s="17">
        <v>0</v>
      </c>
      <c r="F10" s="18" t="s">
        <v>23</v>
      </c>
      <c r="G10" s="19">
        <v>0</v>
      </c>
      <c r="H10" s="55"/>
      <c r="I10" s="17">
        <v>0</v>
      </c>
      <c r="J10" s="18" t="s">
        <v>23</v>
      </c>
      <c r="K10" s="19">
        <v>0</v>
      </c>
      <c r="L10" s="55"/>
      <c r="M10" s="17">
        <v>0</v>
      </c>
      <c r="N10" s="18" t="s">
        <v>23</v>
      </c>
      <c r="O10" s="19">
        <v>0</v>
      </c>
      <c r="P10" s="55"/>
      <c r="Q10" s="17">
        <v>62</v>
      </c>
      <c r="R10" s="18" t="s">
        <v>842</v>
      </c>
      <c r="S10" s="19">
        <v>150</v>
      </c>
      <c r="T10" s="55"/>
      <c r="U10" s="17">
        <v>0</v>
      </c>
      <c r="V10" s="18" t="s">
        <v>23</v>
      </c>
      <c r="W10" s="19">
        <v>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0</v>
      </c>
      <c r="B12" s="18" t="s">
        <v>23</v>
      </c>
      <c r="C12" s="19">
        <v>0</v>
      </c>
      <c r="D12" s="55"/>
      <c r="E12" s="17">
        <v>0</v>
      </c>
      <c r="F12" s="18" t="s">
        <v>23</v>
      </c>
      <c r="G12" s="19">
        <v>0</v>
      </c>
      <c r="H12" s="55"/>
      <c r="I12" s="17">
        <v>0</v>
      </c>
      <c r="J12" s="18" t="s">
        <v>23</v>
      </c>
      <c r="K12" s="19">
        <v>0</v>
      </c>
      <c r="L12" s="55"/>
      <c r="M12" s="17">
        <v>0</v>
      </c>
      <c r="N12" s="18" t="s">
        <v>23</v>
      </c>
      <c r="O12" s="19">
        <v>0</v>
      </c>
      <c r="P12" s="55"/>
      <c r="Q12" s="17">
        <v>63</v>
      </c>
      <c r="R12" s="18" t="s">
        <v>843</v>
      </c>
      <c r="S12" s="19">
        <v>150</v>
      </c>
      <c r="T12" s="55"/>
      <c r="U12" s="17">
        <v>0</v>
      </c>
      <c r="V12" s="18" t="s">
        <v>23</v>
      </c>
      <c r="W12" s="19">
        <v>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0</v>
      </c>
      <c r="B14" s="18" t="s">
        <v>23</v>
      </c>
      <c r="C14" s="19">
        <v>0</v>
      </c>
      <c r="D14" s="55"/>
      <c r="E14" s="17">
        <v>0</v>
      </c>
      <c r="F14" s="18" t="s">
        <v>23</v>
      </c>
      <c r="G14" s="19">
        <v>0</v>
      </c>
      <c r="H14" s="55"/>
      <c r="I14" s="17">
        <v>0</v>
      </c>
      <c r="J14" s="18" t="s">
        <v>23</v>
      </c>
      <c r="K14" s="19">
        <v>0</v>
      </c>
      <c r="L14" s="55"/>
      <c r="M14" s="17">
        <v>0</v>
      </c>
      <c r="N14" s="18" t="s">
        <v>23</v>
      </c>
      <c r="O14" s="19">
        <v>0</v>
      </c>
      <c r="P14" s="55"/>
      <c r="Q14" s="17">
        <v>65</v>
      </c>
      <c r="R14" s="18" t="s">
        <v>895</v>
      </c>
      <c r="S14" s="19">
        <v>100</v>
      </c>
      <c r="T14" s="55"/>
      <c r="U14" s="17">
        <v>0</v>
      </c>
      <c r="V14" s="18" t="s">
        <v>23</v>
      </c>
      <c r="W14" s="19">
        <v>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/>
      <c r="B16" s="18"/>
      <c r="C16" s="19"/>
      <c r="D16" s="55"/>
      <c r="E16" s="17"/>
      <c r="F16" s="18"/>
      <c r="G16" s="19"/>
      <c r="H16" s="55"/>
      <c r="I16" s="17"/>
      <c r="J16" s="18"/>
      <c r="K16" s="19"/>
      <c r="L16" s="55"/>
      <c r="M16" s="17"/>
      <c r="N16" s="18"/>
      <c r="O16" s="19"/>
      <c r="P16" s="55"/>
      <c r="Q16" s="17"/>
      <c r="R16" s="18"/>
      <c r="S16" s="19"/>
      <c r="T16" s="55"/>
      <c r="U16" s="17"/>
      <c r="V16" s="18"/>
      <c r="W16" s="19"/>
      <c r="X16" s="55"/>
    </row>
    <row r="17" spans="1:24" ht="15" customHeight="1" x14ac:dyDescent="0.15">
      <c r="A17" s="20"/>
      <c r="B17" s="21"/>
      <c r="C17" s="22"/>
      <c r="D17" s="56"/>
      <c r="E17" s="20"/>
      <c r="F17" s="21"/>
      <c r="G17" s="22"/>
      <c r="H17" s="56"/>
      <c r="I17" s="20"/>
      <c r="J17" s="21"/>
      <c r="K17" s="22"/>
      <c r="L17" s="56"/>
      <c r="M17" s="20"/>
      <c r="N17" s="21"/>
      <c r="O17" s="22"/>
      <c r="P17" s="56"/>
      <c r="Q17" s="20"/>
      <c r="R17" s="21"/>
      <c r="S17" s="22"/>
      <c r="T17" s="56"/>
      <c r="U17" s="20"/>
      <c r="V17" s="21"/>
      <c r="W17" s="22"/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1200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6"/>
      <c r="B44" s="27" t="s">
        <v>363</v>
      </c>
      <c r="C44" s="52">
        <f>世田谷区!C42 + '世田谷区(2)'!C42</f>
        <v>41350</v>
      </c>
      <c r="D44" s="58">
        <f>世田谷区!D42 + '世田谷区(2)'!D42</f>
        <v>0</v>
      </c>
      <c r="E44" s="26"/>
      <c r="F44" s="27" t="s">
        <v>363</v>
      </c>
      <c r="G44" s="52">
        <f>世田谷区!G42 + '世田谷区(2)'!G42</f>
        <v>7300</v>
      </c>
      <c r="H44" s="58">
        <f>世田谷区!H42 + '世田谷区(2)'!H42</f>
        <v>0</v>
      </c>
      <c r="I44" s="26"/>
      <c r="J44" s="27" t="s">
        <v>363</v>
      </c>
      <c r="K44" s="52">
        <f>世田谷区!K42 + '世田谷区(2)'!K42</f>
        <v>30250</v>
      </c>
      <c r="L44" s="58">
        <f>世田谷区!L42 + '世田谷区(2)'!L42</f>
        <v>0</v>
      </c>
      <c r="M44" s="26"/>
      <c r="N44" s="27" t="s">
        <v>363</v>
      </c>
      <c r="O44" s="52">
        <f>世田谷区!O42 + '世田谷区(2)'!O42</f>
        <v>7350</v>
      </c>
      <c r="P44" s="58">
        <f>世田谷区!P42 + '世田谷区(2)'!P42</f>
        <v>0</v>
      </c>
      <c r="Q44" s="26"/>
      <c r="R44" s="27" t="s">
        <v>363</v>
      </c>
      <c r="S44" s="52">
        <f>世田谷区!S42 + '世田谷区(2)'!S42</f>
        <v>9700</v>
      </c>
      <c r="T44" s="58">
        <f>世田谷区!T42 + '世田谷区(2)'!T42</f>
        <v>0</v>
      </c>
      <c r="U44" s="26"/>
      <c r="V44" s="27" t="s">
        <v>363</v>
      </c>
      <c r="W44" s="52">
        <f>世田谷区!W42 + '世田谷区(2)'!W42</f>
        <v>34000</v>
      </c>
      <c r="X44" s="58">
        <f>世田谷区!X42 + '世田谷区(2)'!X42</f>
        <v>0</v>
      </c>
    </row>
    <row r="45" spans="1:24" ht="15" customHeight="1" x14ac:dyDescent="0.15">
      <c r="A45" s="23"/>
      <c r="B45" s="28"/>
      <c r="C45" s="59">
        <f>世田谷区!C43 + '世田谷区(2)'!C43</f>
        <v>0</v>
      </c>
      <c r="D45" s="57">
        <f>世田谷区!D43 + '世田谷区(2)'!D43</f>
        <v>0</v>
      </c>
      <c r="E45" s="23"/>
      <c r="F45" s="28"/>
      <c r="G45" s="59">
        <f>世田谷区!G43 + '世田谷区(2)'!G43</f>
        <v>0</v>
      </c>
      <c r="H45" s="57">
        <f>世田谷区!H43 + '世田谷区(2)'!H43</f>
        <v>0</v>
      </c>
      <c r="I45" s="23"/>
      <c r="J45" s="28"/>
      <c r="K45" s="59">
        <f>世田谷区!K43 + '世田谷区(2)'!K43</f>
        <v>0</v>
      </c>
      <c r="L45" s="57">
        <f>世田谷区!L43 + '世田谷区(2)'!L43</f>
        <v>0</v>
      </c>
      <c r="M45" s="23"/>
      <c r="N45" s="28"/>
      <c r="O45" s="59">
        <f>世田谷区!O43 + '世田谷区(2)'!O43</f>
        <v>0</v>
      </c>
      <c r="P45" s="57">
        <f>世田谷区!P43 + '世田谷区(2)'!P43</f>
        <v>0</v>
      </c>
      <c r="Q45" s="23"/>
      <c r="R45" s="28"/>
      <c r="S45" s="59">
        <f>世田谷区!S43 + '世田谷区(2)'!S43</f>
        <v>0</v>
      </c>
      <c r="T45" s="57">
        <f>世田谷区!T43 + '世田谷区(2)'!T43</f>
        <v>0</v>
      </c>
      <c r="U45" s="23"/>
      <c r="V45" s="28"/>
      <c r="W45" s="59">
        <f>世田谷区!W43 + '世田谷区(2)'!W43</f>
        <v>0</v>
      </c>
      <c r="X45" s="57">
        <f>世田谷区!X43 + '世田谷区(2)'!X43</f>
        <v>0</v>
      </c>
    </row>
    <row r="46" spans="1:24" ht="15" customHeight="1" x14ac:dyDescent="0.15">
      <c r="A46" s="23"/>
      <c r="B46" s="28"/>
      <c r="C46" s="59"/>
      <c r="D46" s="59"/>
      <c r="E46" s="4"/>
      <c r="F46" s="28" t="s">
        <v>29</v>
      </c>
      <c r="G46" s="59"/>
      <c r="H46" s="59"/>
      <c r="I46" s="4"/>
      <c r="J46" s="28"/>
      <c r="K46" s="81">
        <f>C44+C45+G44+G45+K44+K45+O44+O45+S44+S45+W44+W45</f>
        <v>129950</v>
      </c>
      <c r="L46" s="82"/>
      <c r="M46" s="4"/>
      <c r="N46" s="30" t="s">
        <v>30</v>
      </c>
      <c r="O46" s="81">
        <f>D44+D45+H44+H45+L44+L45+P44+P45+T44+T45+X44+X45</f>
        <v>0</v>
      </c>
      <c r="P46" s="82"/>
      <c r="Q46" s="4" t="s">
        <v>31</v>
      </c>
      <c r="R46" s="28"/>
      <c r="S46" s="59"/>
      <c r="T46" s="59"/>
      <c r="U46" s="4"/>
      <c r="V46" s="28"/>
      <c r="W46" s="59"/>
      <c r="X46" s="66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6:L46"/>
    <mergeCell ref="O46:P46"/>
    <mergeCell ref="C3:G3"/>
    <mergeCell ref="M3:Q3"/>
  </mergeCells>
  <phoneticPr fontId="3"/>
  <conditionalFormatting sqref="D6:D41">
    <cfRule type="expression" dxfId="143" priority="11">
      <formula>D6&lt;C6</formula>
    </cfRule>
    <cfRule type="expression" dxfId="142" priority="12">
      <formula>D6&gt;C6</formula>
    </cfRule>
  </conditionalFormatting>
  <conditionalFormatting sqref="H6:H41">
    <cfRule type="expression" dxfId="141" priority="9">
      <formula>H6&lt;G6</formula>
    </cfRule>
    <cfRule type="expression" dxfId="140" priority="10">
      <formula>H6&gt;G6</formula>
    </cfRule>
  </conditionalFormatting>
  <conditionalFormatting sqref="L6:L41">
    <cfRule type="expression" dxfId="139" priority="7">
      <formula>L6&lt;K6</formula>
    </cfRule>
    <cfRule type="expression" dxfId="138" priority="8">
      <formula>L6&gt;K6</formula>
    </cfRule>
  </conditionalFormatting>
  <conditionalFormatting sqref="P6:P41">
    <cfRule type="expression" dxfId="137" priority="5">
      <formula>P6&lt;O6</formula>
    </cfRule>
    <cfRule type="expression" dxfId="136" priority="6">
      <formula>P6&gt;O6</formula>
    </cfRule>
  </conditionalFormatting>
  <conditionalFormatting sqref="T6:T41">
    <cfRule type="expression" dxfId="135" priority="3">
      <formula>T6&lt;S6</formula>
    </cfRule>
    <cfRule type="expression" dxfId="134" priority="4">
      <formula>T6&gt;S6</formula>
    </cfRule>
  </conditionalFormatting>
  <conditionalFormatting sqref="X6:X41">
    <cfRule type="expression" dxfId="133" priority="1">
      <formula>X6&lt;W6</formula>
    </cfRule>
    <cfRule type="expression" dxfId="13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95C9-4133-4002-8142-F8CF681FFB8D}">
  <sheetPr codeName="Sheet14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364</v>
      </c>
      <c r="C4" s="68" t="s">
        <v>365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364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3</v>
      </c>
      <c r="B6" s="18" t="s">
        <v>366</v>
      </c>
      <c r="C6" s="19">
        <v>3250</v>
      </c>
      <c r="D6" s="55"/>
      <c r="E6" s="17">
        <v>10</v>
      </c>
      <c r="F6" s="18" t="s">
        <v>367</v>
      </c>
      <c r="G6" s="19">
        <v>150</v>
      </c>
      <c r="H6" s="55"/>
      <c r="I6" s="17">
        <v>1</v>
      </c>
      <c r="J6" s="18" t="s">
        <v>819</v>
      </c>
      <c r="K6" s="19">
        <v>2050</v>
      </c>
      <c r="L6" s="55"/>
      <c r="M6" s="17">
        <v>6</v>
      </c>
      <c r="N6" s="18" t="s">
        <v>369</v>
      </c>
      <c r="O6" s="19">
        <v>900</v>
      </c>
      <c r="P6" s="55"/>
      <c r="Q6" s="17">
        <v>1</v>
      </c>
      <c r="R6" s="18" t="s">
        <v>370</v>
      </c>
      <c r="S6" s="19">
        <v>750</v>
      </c>
      <c r="T6" s="55"/>
      <c r="U6" s="17">
        <v>1</v>
      </c>
      <c r="V6" s="18" t="s">
        <v>371</v>
      </c>
      <c r="W6" s="19">
        <v>1550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372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102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4</v>
      </c>
      <c r="B8" s="18" t="s">
        <v>373</v>
      </c>
      <c r="C8" s="19">
        <v>750</v>
      </c>
      <c r="D8" s="55"/>
      <c r="E8" s="17">
        <v>11</v>
      </c>
      <c r="F8" s="18" t="s">
        <v>374</v>
      </c>
      <c r="G8" s="19">
        <v>300</v>
      </c>
      <c r="H8" s="55"/>
      <c r="I8" s="17">
        <v>8</v>
      </c>
      <c r="J8" s="18" t="s">
        <v>820</v>
      </c>
      <c r="K8" s="19">
        <v>3050</v>
      </c>
      <c r="L8" s="55"/>
      <c r="M8" s="17">
        <v>9</v>
      </c>
      <c r="N8" s="18" t="s">
        <v>370</v>
      </c>
      <c r="O8" s="19">
        <v>950</v>
      </c>
      <c r="P8" s="55"/>
      <c r="Q8" s="17">
        <v>4</v>
      </c>
      <c r="R8" s="18" t="s">
        <v>376</v>
      </c>
      <c r="S8" s="19">
        <v>300</v>
      </c>
      <c r="T8" s="55"/>
      <c r="U8" s="17">
        <v>2</v>
      </c>
      <c r="V8" s="18" t="s">
        <v>368</v>
      </c>
      <c r="W8" s="19">
        <v>3300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377</v>
      </c>
      <c r="G9" s="22">
        <v>0</v>
      </c>
      <c r="H9" s="56"/>
      <c r="I9" s="20" t="s">
        <v>22</v>
      </c>
      <c r="J9" s="21" t="s">
        <v>28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5</v>
      </c>
      <c r="B10" s="18" t="s">
        <v>375</v>
      </c>
      <c r="C10" s="19">
        <v>1900</v>
      </c>
      <c r="D10" s="55"/>
      <c r="E10" s="17">
        <v>12</v>
      </c>
      <c r="F10" s="18" t="s">
        <v>378</v>
      </c>
      <c r="G10" s="19">
        <v>500</v>
      </c>
      <c r="H10" s="55"/>
      <c r="I10" s="17">
        <v>0</v>
      </c>
      <c r="J10" s="18" t="s">
        <v>23</v>
      </c>
      <c r="K10" s="19">
        <v>0</v>
      </c>
      <c r="L10" s="55"/>
      <c r="M10" s="17">
        <v>11</v>
      </c>
      <c r="N10" s="18" t="s">
        <v>379</v>
      </c>
      <c r="O10" s="19">
        <v>450</v>
      </c>
      <c r="P10" s="55"/>
      <c r="Q10" s="17">
        <v>11</v>
      </c>
      <c r="R10" s="18" t="s">
        <v>380</v>
      </c>
      <c r="S10" s="19">
        <v>700</v>
      </c>
      <c r="T10" s="55"/>
      <c r="U10" s="17">
        <v>3</v>
      </c>
      <c r="V10" s="18" t="s">
        <v>792</v>
      </c>
      <c r="W10" s="19">
        <v>1100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381</v>
      </c>
      <c r="W11" s="22">
        <v>0</v>
      </c>
      <c r="X11" s="56"/>
    </row>
    <row r="12" spans="1:32" ht="15" customHeight="1" x14ac:dyDescent="0.15">
      <c r="A12" s="17">
        <v>12</v>
      </c>
      <c r="B12" s="18" t="s">
        <v>383</v>
      </c>
      <c r="C12" s="19">
        <v>2850</v>
      </c>
      <c r="D12" s="55"/>
      <c r="E12" s="17">
        <v>13</v>
      </c>
      <c r="F12" s="18" t="s">
        <v>382</v>
      </c>
      <c r="G12" s="19">
        <v>450</v>
      </c>
      <c r="H12" s="55"/>
      <c r="I12" s="17">
        <v>0</v>
      </c>
      <c r="J12" s="18" t="s">
        <v>23</v>
      </c>
      <c r="K12" s="19">
        <v>0</v>
      </c>
      <c r="L12" s="55"/>
      <c r="M12" s="17">
        <v>14</v>
      </c>
      <c r="N12" s="18" t="s">
        <v>380</v>
      </c>
      <c r="O12" s="19">
        <v>150</v>
      </c>
      <c r="P12" s="55"/>
      <c r="Q12" s="17">
        <v>13</v>
      </c>
      <c r="R12" s="18" t="s">
        <v>379</v>
      </c>
      <c r="S12" s="19">
        <v>550</v>
      </c>
      <c r="T12" s="55"/>
      <c r="U12" s="17">
        <v>4</v>
      </c>
      <c r="V12" s="18" t="s">
        <v>366</v>
      </c>
      <c r="W12" s="19">
        <v>2850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0</v>
      </c>
      <c r="B14" s="18" t="s">
        <v>23</v>
      </c>
      <c r="C14" s="19">
        <v>0</v>
      </c>
      <c r="D14" s="55"/>
      <c r="E14" s="17">
        <v>14</v>
      </c>
      <c r="F14" s="18" t="s">
        <v>384</v>
      </c>
      <c r="G14" s="19">
        <v>300</v>
      </c>
      <c r="H14" s="55"/>
      <c r="I14" s="17">
        <v>0</v>
      </c>
      <c r="J14" s="18" t="s">
        <v>23</v>
      </c>
      <c r="K14" s="19">
        <v>0</v>
      </c>
      <c r="L14" s="55"/>
      <c r="M14" s="17">
        <v>0</v>
      </c>
      <c r="N14" s="18" t="s">
        <v>23</v>
      </c>
      <c r="O14" s="19">
        <v>0</v>
      </c>
      <c r="P14" s="55"/>
      <c r="Q14" s="17">
        <v>0</v>
      </c>
      <c r="R14" s="18" t="s">
        <v>23</v>
      </c>
      <c r="S14" s="19">
        <v>0</v>
      </c>
      <c r="T14" s="55"/>
      <c r="U14" s="17">
        <v>5</v>
      </c>
      <c r="V14" s="18" t="s">
        <v>793</v>
      </c>
      <c r="W14" s="19">
        <v>2050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385</v>
      </c>
      <c r="W15" s="22">
        <v>0</v>
      </c>
      <c r="X15" s="56"/>
    </row>
    <row r="16" spans="1:32" ht="15" customHeight="1" x14ac:dyDescent="0.15">
      <c r="A16" s="17"/>
      <c r="B16" s="18"/>
      <c r="C16" s="19"/>
      <c r="D16" s="55"/>
      <c r="E16" s="17"/>
      <c r="F16" s="18"/>
      <c r="G16" s="19"/>
      <c r="H16" s="55"/>
      <c r="I16" s="17"/>
      <c r="J16" s="18"/>
      <c r="K16" s="19"/>
      <c r="L16" s="55"/>
      <c r="M16" s="17"/>
      <c r="N16" s="18"/>
      <c r="O16" s="19"/>
      <c r="P16" s="55"/>
      <c r="Q16" s="17"/>
      <c r="R16" s="18"/>
      <c r="S16" s="19"/>
      <c r="T16" s="55"/>
      <c r="U16" s="17"/>
      <c r="V16" s="18"/>
      <c r="W16" s="19"/>
      <c r="X16" s="55"/>
    </row>
    <row r="17" spans="1:24" ht="15" customHeight="1" x14ac:dyDescent="0.15">
      <c r="A17" s="20"/>
      <c r="B17" s="21"/>
      <c r="C17" s="22"/>
      <c r="D17" s="56"/>
      <c r="E17" s="20"/>
      <c r="F17" s="21"/>
      <c r="G17" s="22"/>
      <c r="H17" s="56"/>
      <c r="I17" s="20"/>
      <c r="J17" s="21"/>
      <c r="K17" s="22"/>
      <c r="L17" s="56"/>
      <c r="M17" s="20"/>
      <c r="N17" s="21"/>
      <c r="O17" s="22"/>
      <c r="P17" s="56"/>
      <c r="Q17" s="20"/>
      <c r="R17" s="21"/>
      <c r="S17" s="22"/>
      <c r="T17" s="56"/>
      <c r="U17" s="20"/>
      <c r="V17" s="21"/>
      <c r="W17" s="22"/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8750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1700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5100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2450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2300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10850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31150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31" priority="11">
      <formula>D6&lt;C6</formula>
    </cfRule>
    <cfRule type="expression" dxfId="130" priority="12">
      <formula>D6&gt;C6</formula>
    </cfRule>
  </conditionalFormatting>
  <conditionalFormatting sqref="H6:H41">
    <cfRule type="expression" dxfId="129" priority="9">
      <formula>H6&lt;G6</formula>
    </cfRule>
    <cfRule type="expression" dxfId="128" priority="10">
      <formula>H6&gt;G6</formula>
    </cfRule>
  </conditionalFormatting>
  <conditionalFormatting sqref="L6:L41">
    <cfRule type="expression" dxfId="127" priority="7">
      <formula>L6&lt;K6</formula>
    </cfRule>
    <cfRule type="expression" dxfId="126" priority="8">
      <formula>L6&gt;K6</formula>
    </cfRule>
  </conditionalFormatting>
  <conditionalFormatting sqref="P6:P41">
    <cfRule type="expression" dxfId="125" priority="5">
      <formula>P6&lt;O6</formula>
    </cfRule>
    <cfRule type="expression" dxfId="124" priority="6">
      <formula>P6&gt;O6</formula>
    </cfRule>
  </conditionalFormatting>
  <conditionalFormatting sqref="T6:T41">
    <cfRule type="expression" dxfId="123" priority="3">
      <formula>T6&lt;S6</formula>
    </cfRule>
    <cfRule type="expression" dxfId="122" priority="4">
      <formula>T6&gt;S6</formula>
    </cfRule>
  </conditionalFormatting>
  <conditionalFormatting sqref="X6:X41">
    <cfRule type="expression" dxfId="121" priority="1">
      <formula>X6&lt;W6</formula>
    </cfRule>
    <cfRule type="expression" dxfId="12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5BBE-1E18-4709-824A-0D7235292618}">
  <sheetPr codeName="Sheet15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386</v>
      </c>
      <c r="C4" s="68" t="s">
        <v>387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Z4" s="45"/>
      <c r="AA4" s="2" t="s">
        <v>386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388</v>
      </c>
      <c r="C6" s="19">
        <v>1100</v>
      </c>
      <c r="D6" s="55"/>
      <c r="E6" s="17">
        <v>8</v>
      </c>
      <c r="F6" s="18" t="s">
        <v>389</v>
      </c>
      <c r="G6" s="19">
        <v>200</v>
      </c>
      <c r="H6" s="55"/>
      <c r="I6" s="17">
        <v>2</v>
      </c>
      <c r="J6" s="18" t="s">
        <v>390</v>
      </c>
      <c r="K6" s="19">
        <v>1600</v>
      </c>
      <c r="L6" s="55"/>
      <c r="M6" s="17">
        <v>2</v>
      </c>
      <c r="N6" s="18" t="s">
        <v>391</v>
      </c>
      <c r="O6" s="19">
        <v>350</v>
      </c>
      <c r="P6" s="55"/>
      <c r="Q6" s="17">
        <v>1</v>
      </c>
      <c r="R6" s="18" t="s">
        <v>392</v>
      </c>
      <c r="S6" s="19">
        <v>800</v>
      </c>
      <c r="T6" s="55"/>
      <c r="U6" s="17">
        <v>3</v>
      </c>
      <c r="V6" s="18" t="s">
        <v>390</v>
      </c>
      <c r="W6" s="19">
        <v>2300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393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28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5</v>
      </c>
      <c r="B8" s="18" t="s">
        <v>394</v>
      </c>
      <c r="C8" s="19">
        <v>2350</v>
      </c>
      <c r="D8" s="55"/>
      <c r="E8" s="17">
        <v>14</v>
      </c>
      <c r="F8" s="18" t="s">
        <v>395</v>
      </c>
      <c r="G8" s="19">
        <v>550</v>
      </c>
      <c r="H8" s="55"/>
      <c r="I8" s="17">
        <v>3</v>
      </c>
      <c r="J8" s="18" t="s">
        <v>396</v>
      </c>
      <c r="K8" s="19">
        <v>1100</v>
      </c>
      <c r="L8" s="55"/>
      <c r="M8" s="17">
        <v>6</v>
      </c>
      <c r="N8" s="18" t="s">
        <v>397</v>
      </c>
      <c r="O8" s="19">
        <v>250</v>
      </c>
      <c r="P8" s="55"/>
      <c r="Q8" s="17">
        <v>4</v>
      </c>
      <c r="R8" s="18" t="s">
        <v>404</v>
      </c>
      <c r="S8" s="19">
        <v>900</v>
      </c>
      <c r="T8" s="55"/>
      <c r="U8" s="17">
        <v>4</v>
      </c>
      <c r="V8" s="18" t="s">
        <v>794</v>
      </c>
      <c r="W8" s="19">
        <v>2200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399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6</v>
      </c>
      <c r="B10" s="18" t="s">
        <v>400</v>
      </c>
      <c r="C10" s="19">
        <v>1900</v>
      </c>
      <c r="D10" s="55"/>
      <c r="E10" s="17">
        <v>17</v>
      </c>
      <c r="F10" s="18" t="s">
        <v>401</v>
      </c>
      <c r="G10" s="19">
        <v>500</v>
      </c>
      <c r="H10" s="55"/>
      <c r="I10" s="17">
        <v>8</v>
      </c>
      <c r="J10" s="18" t="s">
        <v>402</v>
      </c>
      <c r="K10" s="19">
        <v>2250</v>
      </c>
      <c r="L10" s="55"/>
      <c r="M10" s="17">
        <v>13</v>
      </c>
      <c r="N10" s="18" t="s">
        <v>403</v>
      </c>
      <c r="O10" s="19">
        <v>100</v>
      </c>
      <c r="P10" s="55"/>
      <c r="Q10" s="17">
        <v>12</v>
      </c>
      <c r="R10" s="18" t="s">
        <v>407</v>
      </c>
      <c r="S10" s="19">
        <v>1100</v>
      </c>
      <c r="T10" s="55"/>
      <c r="U10" s="17">
        <v>0</v>
      </c>
      <c r="V10" s="18" t="s">
        <v>23</v>
      </c>
      <c r="W10" s="19">
        <v>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13</v>
      </c>
      <c r="B12" s="18" t="s">
        <v>390</v>
      </c>
      <c r="C12" s="19">
        <v>3450</v>
      </c>
      <c r="D12" s="55"/>
      <c r="E12" s="17">
        <v>19</v>
      </c>
      <c r="F12" s="18" t="s">
        <v>405</v>
      </c>
      <c r="G12" s="19">
        <v>200</v>
      </c>
      <c r="H12" s="55"/>
      <c r="I12" s="17">
        <v>9</v>
      </c>
      <c r="J12" s="18" t="s">
        <v>398</v>
      </c>
      <c r="K12" s="19">
        <v>2150</v>
      </c>
      <c r="L12" s="55"/>
      <c r="M12" s="17">
        <v>14</v>
      </c>
      <c r="N12" s="18" t="s">
        <v>406</v>
      </c>
      <c r="O12" s="19">
        <v>50</v>
      </c>
      <c r="P12" s="55"/>
      <c r="Q12" s="17">
        <v>15</v>
      </c>
      <c r="R12" s="18" t="s">
        <v>390</v>
      </c>
      <c r="S12" s="19">
        <v>1150</v>
      </c>
      <c r="T12" s="55"/>
      <c r="U12" s="17">
        <v>0</v>
      </c>
      <c r="V12" s="18" t="s">
        <v>23</v>
      </c>
      <c r="W12" s="19">
        <v>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408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199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0</v>
      </c>
      <c r="B14" s="18" t="s">
        <v>23</v>
      </c>
      <c r="C14" s="19">
        <v>0</v>
      </c>
      <c r="D14" s="55"/>
      <c r="E14" s="17">
        <v>20</v>
      </c>
      <c r="F14" s="18" t="s">
        <v>411</v>
      </c>
      <c r="G14" s="19">
        <v>50</v>
      </c>
      <c r="H14" s="55"/>
      <c r="I14" s="17">
        <v>10</v>
      </c>
      <c r="J14" s="18" t="s">
        <v>409</v>
      </c>
      <c r="K14" s="19">
        <v>3250</v>
      </c>
      <c r="L14" s="55"/>
      <c r="M14" s="17">
        <v>16</v>
      </c>
      <c r="N14" s="18" t="s">
        <v>410</v>
      </c>
      <c r="O14" s="19">
        <v>100</v>
      </c>
      <c r="P14" s="55"/>
      <c r="Q14" s="17">
        <v>16</v>
      </c>
      <c r="R14" s="18" t="s">
        <v>395</v>
      </c>
      <c r="S14" s="19">
        <v>700</v>
      </c>
      <c r="T14" s="55"/>
      <c r="U14" s="17">
        <v>0</v>
      </c>
      <c r="V14" s="18" t="s">
        <v>23</v>
      </c>
      <c r="W14" s="19">
        <v>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413</v>
      </c>
      <c r="G15" s="22">
        <v>0</v>
      </c>
      <c r="H15" s="56"/>
      <c r="I15" s="20" t="s">
        <v>22</v>
      </c>
      <c r="J15" s="21" t="s">
        <v>28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0</v>
      </c>
      <c r="B16" s="18" t="s">
        <v>23</v>
      </c>
      <c r="C16" s="19">
        <v>0</v>
      </c>
      <c r="D16" s="55"/>
      <c r="E16" s="17">
        <v>0</v>
      </c>
      <c r="F16" s="18" t="s">
        <v>23</v>
      </c>
      <c r="G16" s="19">
        <v>0</v>
      </c>
      <c r="H16" s="55"/>
      <c r="I16" s="17">
        <v>0</v>
      </c>
      <c r="J16" s="18" t="s">
        <v>23</v>
      </c>
      <c r="K16" s="19">
        <v>0</v>
      </c>
      <c r="L16" s="55"/>
      <c r="M16" s="17">
        <v>17</v>
      </c>
      <c r="N16" s="18" t="s">
        <v>401</v>
      </c>
      <c r="O16" s="19">
        <v>350</v>
      </c>
      <c r="P16" s="55"/>
      <c r="Q16" s="17">
        <v>19</v>
      </c>
      <c r="R16" s="18" t="s">
        <v>412</v>
      </c>
      <c r="S16" s="19">
        <v>300</v>
      </c>
      <c r="T16" s="55"/>
      <c r="U16" s="17">
        <v>0</v>
      </c>
      <c r="V16" s="18" t="s">
        <v>23</v>
      </c>
      <c r="W16" s="19">
        <v>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182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>
        <v>0</v>
      </c>
      <c r="B18" s="18" t="s">
        <v>23</v>
      </c>
      <c r="C18" s="19">
        <v>0</v>
      </c>
      <c r="D18" s="55"/>
      <c r="E18" s="17">
        <v>0</v>
      </c>
      <c r="F18" s="18" t="s">
        <v>23</v>
      </c>
      <c r="G18" s="19">
        <v>0</v>
      </c>
      <c r="H18" s="55"/>
      <c r="I18" s="17">
        <v>0</v>
      </c>
      <c r="J18" s="18" t="s">
        <v>23</v>
      </c>
      <c r="K18" s="19">
        <v>0</v>
      </c>
      <c r="L18" s="55"/>
      <c r="M18" s="17">
        <v>18</v>
      </c>
      <c r="N18" s="18" t="s">
        <v>411</v>
      </c>
      <c r="O18" s="19">
        <v>300</v>
      </c>
      <c r="P18" s="55"/>
      <c r="Q18" s="17">
        <v>20</v>
      </c>
      <c r="R18" s="18" t="s">
        <v>411</v>
      </c>
      <c r="S18" s="19">
        <v>300</v>
      </c>
      <c r="T18" s="55"/>
      <c r="U18" s="17">
        <v>0</v>
      </c>
      <c r="V18" s="18" t="s">
        <v>23</v>
      </c>
      <c r="W18" s="19">
        <v>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413</v>
      </c>
      <c r="O19" s="22">
        <v>0</v>
      </c>
      <c r="P19" s="56"/>
      <c r="Q19" s="20" t="s">
        <v>22</v>
      </c>
      <c r="R19" s="21" t="s">
        <v>413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8800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1500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10350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1500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5250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4500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31900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19" priority="11">
      <formula>D6&lt;C6</formula>
    </cfRule>
    <cfRule type="expression" dxfId="118" priority="12">
      <formula>D6&gt;C6</formula>
    </cfRule>
  </conditionalFormatting>
  <conditionalFormatting sqref="H6:H41">
    <cfRule type="expression" dxfId="117" priority="9">
      <formula>H6&lt;G6</formula>
    </cfRule>
    <cfRule type="expression" dxfId="116" priority="10">
      <formula>H6&gt;G6</formula>
    </cfRule>
  </conditionalFormatting>
  <conditionalFormatting sqref="L6:L41">
    <cfRule type="expression" dxfId="115" priority="7">
      <formula>L6&lt;K6</formula>
    </cfRule>
    <cfRule type="expression" dxfId="114" priority="8">
      <formula>L6&gt;K6</formula>
    </cfRule>
  </conditionalFormatting>
  <conditionalFormatting sqref="P6:P41">
    <cfRule type="expression" dxfId="113" priority="5">
      <formula>P6&lt;O6</formula>
    </cfRule>
    <cfRule type="expression" dxfId="112" priority="6">
      <formula>P6&gt;O6</formula>
    </cfRule>
  </conditionalFormatting>
  <conditionalFormatting sqref="T6:T41">
    <cfRule type="expression" dxfId="111" priority="3">
      <formula>T6&lt;S6</formula>
    </cfRule>
    <cfRule type="expression" dxfId="110" priority="4">
      <formula>T6&gt;S6</formula>
    </cfRule>
  </conditionalFormatting>
  <conditionalFormatting sqref="X6:X41">
    <cfRule type="expression" dxfId="109" priority="1">
      <formula>X6&lt;W6</formula>
    </cfRule>
    <cfRule type="expression" dxfId="10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67E9-35E3-449E-B80A-2C795BB41E5F}">
  <sheetPr codeName="Sheet16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414</v>
      </c>
      <c r="C4" s="68" t="s">
        <v>415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414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3</v>
      </c>
      <c r="B6" s="18" t="s">
        <v>423</v>
      </c>
      <c r="C6" s="19">
        <v>2600</v>
      </c>
      <c r="D6" s="55"/>
      <c r="E6" s="17">
        <v>8</v>
      </c>
      <c r="F6" s="18" t="s">
        <v>417</v>
      </c>
      <c r="G6" s="19">
        <v>750</v>
      </c>
      <c r="H6" s="55"/>
      <c r="I6" s="17">
        <v>1</v>
      </c>
      <c r="J6" s="18" t="s">
        <v>418</v>
      </c>
      <c r="K6" s="19">
        <v>3350</v>
      </c>
      <c r="L6" s="55"/>
      <c r="M6" s="17">
        <v>5</v>
      </c>
      <c r="N6" s="18" t="s">
        <v>419</v>
      </c>
      <c r="O6" s="19">
        <v>1900</v>
      </c>
      <c r="P6" s="55"/>
      <c r="Q6" s="17">
        <v>1</v>
      </c>
      <c r="R6" s="18" t="s">
        <v>420</v>
      </c>
      <c r="S6" s="19">
        <v>800</v>
      </c>
      <c r="T6" s="55"/>
      <c r="U6" s="17">
        <v>1</v>
      </c>
      <c r="V6" s="18" t="s">
        <v>421</v>
      </c>
      <c r="W6" s="19">
        <v>2800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422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418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151</v>
      </c>
      <c r="W7" s="22">
        <v>0</v>
      </c>
      <c r="X7" s="56"/>
    </row>
    <row r="8" spans="1:32" ht="15" customHeight="1" x14ac:dyDescent="0.15">
      <c r="A8" s="17">
        <v>4</v>
      </c>
      <c r="B8" s="18" t="s">
        <v>420</v>
      </c>
      <c r="C8" s="19">
        <v>2650</v>
      </c>
      <c r="D8" s="55"/>
      <c r="E8" s="17">
        <v>9</v>
      </c>
      <c r="F8" s="18" t="s">
        <v>416</v>
      </c>
      <c r="G8" s="19">
        <v>1100</v>
      </c>
      <c r="H8" s="55"/>
      <c r="I8" s="17">
        <v>3</v>
      </c>
      <c r="J8" s="18" t="s">
        <v>424</v>
      </c>
      <c r="K8" s="19">
        <v>2700</v>
      </c>
      <c r="L8" s="55"/>
      <c r="M8" s="17">
        <v>13</v>
      </c>
      <c r="N8" s="18" t="s">
        <v>426</v>
      </c>
      <c r="O8" s="19">
        <v>450</v>
      </c>
      <c r="P8" s="55"/>
      <c r="Q8" s="17">
        <v>3</v>
      </c>
      <c r="R8" s="18" t="s">
        <v>423</v>
      </c>
      <c r="S8" s="19">
        <v>650</v>
      </c>
      <c r="T8" s="55"/>
      <c r="U8" s="17">
        <v>3</v>
      </c>
      <c r="V8" s="18" t="s">
        <v>418</v>
      </c>
      <c r="W8" s="19">
        <v>2200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199</v>
      </c>
      <c r="K9" s="22">
        <v>0</v>
      </c>
      <c r="L9" s="56"/>
      <c r="M9" s="20" t="s">
        <v>22</v>
      </c>
      <c r="N9" s="21" t="s">
        <v>220</v>
      </c>
      <c r="O9" s="22">
        <v>0</v>
      </c>
      <c r="P9" s="56"/>
      <c r="Q9" s="20" t="s">
        <v>22</v>
      </c>
      <c r="R9" s="21" t="s">
        <v>394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8</v>
      </c>
      <c r="B10" s="18" t="s">
        <v>434</v>
      </c>
      <c r="C10" s="19">
        <v>1650</v>
      </c>
      <c r="D10" s="55"/>
      <c r="E10" s="17">
        <v>14</v>
      </c>
      <c r="F10" s="18" t="s">
        <v>425</v>
      </c>
      <c r="G10" s="19">
        <v>900</v>
      </c>
      <c r="H10" s="55"/>
      <c r="I10" s="17">
        <v>4</v>
      </c>
      <c r="J10" s="18" t="s">
        <v>423</v>
      </c>
      <c r="K10" s="19">
        <v>1850</v>
      </c>
      <c r="L10" s="55"/>
      <c r="M10" s="17">
        <v>17</v>
      </c>
      <c r="N10" s="18" t="s">
        <v>431</v>
      </c>
      <c r="O10" s="19">
        <v>50</v>
      </c>
      <c r="P10" s="55"/>
      <c r="Q10" s="17">
        <v>5</v>
      </c>
      <c r="R10" s="18" t="s">
        <v>427</v>
      </c>
      <c r="S10" s="19">
        <v>1000</v>
      </c>
      <c r="T10" s="55"/>
      <c r="U10" s="17">
        <v>4</v>
      </c>
      <c r="V10" s="18" t="s">
        <v>795</v>
      </c>
      <c r="W10" s="19">
        <v>3350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220</v>
      </c>
      <c r="W11" s="22">
        <v>0</v>
      </c>
      <c r="X11" s="56"/>
    </row>
    <row r="12" spans="1:32" ht="15" customHeight="1" x14ac:dyDescent="0.15">
      <c r="A12" s="17">
        <v>10</v>
      </c>
      <c r="B12" s="18" t="s">
        <v>438</v>
      </c>
      <c r="C12" s="19">
        <v>2850</v>
      </c>
      <c r="D12" s="55"/>
      <c r="E12" s="17">
        <v>19</v>
      </c>
      <c r="F12" s="18" t="s">
        <v>435</v>
      </c>
      <c r="G12" s="19">
        <v>250</v>
      </c>
      <c r="H12" s="55"/>
      <c r="I12" s="17">
        <v>6</v>
      </c>
      <c r="J12" s="18" t="s">
        <v>430</v>
      </c>
      <c r="K12" s="19">
        <v>1350</v>
      </c>
      <c r="L12" s="55"/>
      <c r="M12" s="17">
        <v>19</v>
      </c>
      <c r="N12" s="18" t="s">
        <v>437</v>
      </c>
      <c r="O12" s="19">
        <v>50</v>
      </c>
      <c r="P12" s="55"/>
      <c r="Q12" s="17">
        <v>9</v>
      </c>
      <c r="R12" s="18" t="s">
        <v>432</v>
      </c>
      <c r="S12" s="19">
        <v>650</v>
      </c>
      <c r="T12" s="55"/>
      <c r="U12" s="17">
        <v>5</v>
      </c>
      <c r="V12" s="18" t="s">
        <v>433</v>
      </c>
      <c r="W12" s="19">
        <v>2200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394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220</v>
      </c>
      <c r="W13" s="22">
        <v>0</v>
      </c>
      <c r="X13" s="56"/>
    </row>
    <row r="14" spans="1:32" ht="15" customHeight="1" x14ac:dyDescent="0.15">
      <c r="A14" s="17">
        <v>14</v>
      </c>
      <c r="B14" s="18" t="s">
        <v>447</v>
      </c>
      <c r="C14" s="19">
        <v>3900</v>
      </c>
      <c r="D14" s="55"/>
      <c r="E14" s="17">
        <v>20</v>
      </c>
      <c r="F14" s="18" t="s">
        <v>439</v>
      </c>
      <c r="G14" s="19">
        <v>350</v>
      </c>
      <c r="H14" s="55"/>
      <c r="I14" s="17">
        <v>10</v>
      </c>
      <c r="J14" s="18" t="s">
        <v>436</v>
      </c>
      <c r="K14" s="19">
        <v>1900</v>
      </c>
      <c r="L14" s="55"/>
      <c r="M14" s="17">
        <v>20</v>
      </c>
      <c r="N14" s="18" t="s">
        <v>440</v>
      </c>
      <c r="O14" s="19">
        <v>50</v>
      </c>
      <c r="P14" s="55"/>
      <c r="Q14" s="17">
        <v>12</v>
      </c>
      <c r="R14" s="18" t="s">
        <v>441</v>
      </c>
      <c r="S14" s="19">
        <v>1050</v>
      </c>
      <c r="T14" s="55"/>
      <c r="U14" s="17">
        <v>6</v>
      </c>
      <c r="V14" s="18" t="s">
        <v>862</v>
      </c>
      <c r="W14" s="19">
        <v>3500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399</v>
      </c>
      <c r="G15" s="22">
        <v>0</v>
      </c>
      <c r="H15" s="56"/>
      <c r="I15" s="20" t="s">
        <v>22</v>
      </c>
      <c r="J15" s="21" t="s">
        <v>156</v>
      </c>
      <c r="K15" s="22">
        <v>0</v>
      </c>
      <c r="L15" s="56"/>
      <c r="M15" s="20" t="s">
        <v>22</v>
      </c>
      <c r="N15" s="21" t="s">
        <v>442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863</v>
      </c>
      <c r="W15" s="22">
        <v>0</v>
      </c>
      <c r="X15" s="56"/>
    </row>
    <row r="16" spans="1:32" ht="15" customHeight="1" x14ac:dyDescent="0.15">
      <c r="A16" s="17">
        <v>17</v>
      </c>
      <c r="B16" s="18" t="s">
        <v>429</v>
      </c>
      <c r="C16" s="19">
        <v>2750</v>
      </c>
      <c r="D16" s="55"/>
      <c r="E16" s="17">
        <v>24</v>
      </c>
      <c r="F16" s="18" t="s">
        <v>411</v>
      </c>
      <c r="G16" s="19">
        <v>350</v>
      </c>
      <c r="H16" s="55"/>
      <c r="I16" s="17">
        <v>13</v>
      </c>
      <c r="J16" s="18" t="s">
        <v>433</v>
      </c>
      <c r="K16" s="19">
        <v>3100</v>
      </c>
      <c r="L16" s="55"/>
      <c r="M16" s="17">
        <v>21</v>
      </c>
      <c r="N16" s="18" t="s">
        <v>444</v>
      </c>
      <c r="O16" s="19">
        <v>150</v>
      </c>
      <c r="P16" s="55"/>
      <c r="Q16" s="17">
        <v>20</v>
      </c>
      <c r="R16" s="18" t="s">
        <v>445</v>
      </c>
      <c r="S16" s="19">
        <v>400</v>
      </c>
      <c r="T16" s="55"/>
      <c r="U16" s="17">
        <v>7</v>
      </c>
      <c r="V16" s="18" t="s">
        <v>423</v>
      </c>
      <c r="W16" s="19">
        <v>1450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274</v>
      </c>
      <c r="G17" s="22">
        <v>0</v>
      </c>
      <c r="H17" s="56"/>
      <c r="I17" s="20" t="s">
        <v>22</v>
      </c>
      <c r="J17" s="21" t="s">
        <v>220</v>
      </c>
      <c r="K17" s="22">
        <v>0</v>
      </c>
      <c r="L17" s="56"/>
      <c r="M17" s="20" t="s">
        <v>22</v>
      </c>
      <c r="N17" s="21" t="s">
        <v>381</v>
      </c>
      <c r="O17" s="22">
        <v>0</v>
      </c>
      <c r="P17" s="56"/>
      <c r="Q17" s="20" t="s">
        <v>22</v>
      </c>
      <c r="R17" s="21" t="s">
        <v>446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>
        <v>18</v>
      </c>
      <c r="B18" s="18" t="s">
        <v>455</v>
      </c>
      <c r="C18" s="19">
        <v>1450</v>
      </c>
      <c r="D18" s="55"/>
      <c r="E18" s="17">
        <v>25</v>
      </c>
      <c r="F18" s="18" t="s">
        <v>448</v>
      </c>
      <c r="G18" s="19">
        <v>300</v>
      </c>
      <c r="H18" s="55"/>
      <c r="I18" s="17">
        <v>14</v>
      </c>
      <c r="J18" s="18" t="s">
        <v>443</v>
      </c>
      <c r="K18" s="19">
        <v>2150</v>
      </c>
      <c r="L18" s="55"/>
      <c r="M18" s="17">
        <v>22</v>
      </c>
      <c r="N18" s="18" t="s">
        <v>450</v>
      </c>
      <c r="O18" s="19">
        <v>50</v>
      </c>
      <c r="P18" s="55"/>
      <c r="Q18" s="17">
        <v>22</v>
      </c>
      <c r="R18" s="18" t="s">
        <v>451</v>
      </c>
      <c r="S18" s="19">
        <v>900</v>
      </c>
      <c r="T18" s="55"/>
      <c r="U18" s="17">
        <v>10</v>
      </c>
      <c r="V18" s="18" t="s">
        <v>423</v>
      </c>
      <c r="W18" s="19">
        <v>1550</v>
      </c>
      <c r="X18" s="55"/>
    </row>
    <row r="19" spans="1:24" ht="15" customHeight="1" x14ac:dyDescent="0.15">
      <c r="A19" s="20" t="s">
        <v>22</v>
      </c>
      <c r="B19" s="21" t="s">
        <v>399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312</v>
      </c>
      <c r="O19" s="22">
        <v>0</v>
      </c>
      <c r="P19" s="56"/>
      <c r="Q19" s="20" t="s">
        <v>22</v>
      </c>
      <c r="R19" s="21" t="s">
        <v>423</v>
      </c>
      <c r="S19" s="22">
        <v>0</v>
      </c>
      <c r="T19" s="56"/>
      <c r="U19" s="20" t="s">
        <v>22</v>
      </c>
      <c r="V19" s="21" t="s">
        <v>428</v>
      </c>
      <c r="W19" s="22">
        <v>0</v>
      </c>
      <c r="X19" s="56"/>
    </row>
    <row r="20" spans="1:24" ht="15" customHeight="1" x14ac:dyDescent="0.15">
      <c r="A20" s="17">
        <v>20</v>
      </c>
      <c r="B20" s="18" t="s">
        <v>421</v>
      </c>
      <c r="C20" s="19">
        <v>1900</v>
      </c>
      <c r="D20" s="55"/>
      <c r="E20" s="17">
        <v>26</v>
      </c>
      <c r="F20" s="18" t="s">
        <v>452</v>
      </c>
      <c r="G20" s="19">
        <v>250</v>
      </c>
      <c r="H20" s="55"/>
      <c r="I20" s="17">
        <v>15</v>
      </c>
      <c r="J20" s="18" t="s">
        <v>449</v>
      </c>
      <c r="K20" s="19">
        <v>2550</v>
      </c>
      <c r="L20" s="55"/>
      <c r="M20" s="17">
        <v>24</v>
      </c>
      <c r="N20" s="18" t="s">
        <v>448</v>
      </c>
      <c r="O20" s="19">
        <v>300</v>
      </c>
      <c r="P20" s="55"/>
      <c r="Q20" s="17">
        <v>25</v>
      </c>
      <c r="R20" s="18" t="s">
        <v>411</v>
      </c>
      <c r="S20" s="19">
        <v>800</v>
      </c>
      <c r="T20" s="55"/>
      <c r="U20" s="17">
        <v>11</v>
      </c>
      <c r="V20" s="18" t="s">
        <v>426</v>
      </c>
      <c r="W20" s="19">
        <v>350</v>
      </c>
      <c r="X20" s="55"/>
    </row>
    <row r="21" spans="1:24" ht="15" customHeight="1" x14ac:dyDescent="0.15">
      <c r="A21" s="20" t="s">
        <v>22</v>
      </c>
      <c r="B21" s="21" t="s">
        <v>151</v>
      </c>
      <c r="C21" s="22">
        <v>0</v>
      </c>
      <c r="D21" s="56"/>
      <c r="E21" s="20" t="s">
        <v>22</v>
      </c>
      <c r="F21" s="21" t="s">
        <v>23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274</v>
      </c>
      <c r="S21" s="22">
        <v>0</v>
      </c>
      <c r="T21" s="56"/>
      <c r="U21" s="20" t="s">
        <v>22</v>
      </c>
      <c r="V21" s="21" t="s">
        <v>220</v>
      </c>
      <c r="W21" s="22">
        <v>0</v>
      </c>
      <c r="X21" s="56"/>
    </row>
    <row r="22" spans="1:24" ht="15" customHeight="1" x14ac:dyDescent="0.15">
      <c r="A22" s="17">
        <v>21</v>
      </c>
      <c r="B22" s="18" t="s">
        <v>418</v>
      </c>
      <c r="C22" s="19">
        <v>2600</v>
      </c>
      <c r="D22" s="55"/>
      <c r="E22" s="17">
        <v>27</v>
      </c>
      <c r="F22" s="18" t="s">
        <v>456</v>
      </c>
      <c r="G22" s="19">
        <v>300</v>
      </c>
      <c r="H22" s="55"/>
      <c r="I22" s="17">
        <v>17</v>
      </c>
      <c r="J22" s="18" t="s">
        <v>453</v>
      </c>
      <c r="K22" s="19">
        <v>2800</v>
      </c>
      <c r="L22" s="55"/>
      <c r="M22" s="17">
        <v>26</v>
      </c>
      <c r="N22" s="18" t="s">
        <v>457</v>
      </c>
      <c r="O22" s="19">
        <v>200</v>
      </c>
      <c r="P22" s="55"/>
      <c r="Q22" s="17">
        <v>27</v>
      </c>
      <c r="R22" s="18" t="s">
        <v>456</v>
      </c>
      <c r="S22" s="19">
        <v>750</v>
      </c>
      <c r="T22" s="55"/>
      <c r="U22" s="17">
        <v>12</v>
      </c>
      <c r="V22" s="18" t="s">
        <v>796</v>
      </c>
      <c r="W22" s="19">
        <v>1050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458</v>
      </c>
      <c r="G23" s="22">
        <v>0</v>
      </c>
      <c r="H23" s="56"/>
      <c r="I23" s="20" t="s">
        <v>22</v>
      </c>
      <c r="J23" s="21" t="s">
        <v>308</v>
      </c>
      <c r="K23" s="22">
        <v>0</v>
      </c>
      <c r="L23" s="56"/>
      <c r="M23" s="20" t="s">
        <v>22</v>
      </c>
      <c r="N23" s="21" t="s">
        <v>156</v>
      </c>
      <c r="O23" s="22">
        <v>0</v>
      </c>
      <c r="P23" s="56"/>
      <c r="Q23" s="20" t="s">
        <v>22</v>
      </c>
      <c r="R23" s="21" t="s">
        <v>458</v>
      </c>
      <c r="S23" s="22">
        <v>0</v>
      </c>
      <c r="T23" s="56"/>
      <c r="U23" s="20" t="s">
        <v>22</v>
      </c>
      <c r="V23" s="21" t="s">
        <v>454</v>
      </c>
      <c r="W23" s="22">
        <v>0</v>
      </c>
      <c r="X23" s="56"/>
    </row>
    <row r="24" spans="1:24" ht="15" customHeight="1" x14ac:dyDescent="0.15">
      <c r="A24" s="17">
        <v>22</v>
      </c>
      <c r="B24" s="18" t="s">
        <v>459</v>
      </c>
      <c r="C24" s="19">
        <v>3350</v>
      </c>
      <c r="D24" s="55"/>
      <c r="E24" s="17">
        <v>28</v>
      </c>
      <c r="F24" s="18" t="s">
        <v>856</v>
      </c>
      <c r="G24" s="19">
        <v>50</v>
      </c>
      <c r="H24" s="55"/>
      <c r="I24" s="17">
        <v>0</v>
      </c>
      <c r="J24" s="18" t="s">
        <v>23</v>
      </c>
      <c r="K24" s="19">
        <v>0</v>
      </c>
      <c r="L24" s="55"/>
      <c r="M24" s="17">
        <v>28</v>
      </c>
      <c r="N24" s="18" t="s">
        <v>411</v>
      </c>
      <c r="O24" s="19">
        <v>150</v>
      </c>
      <c r="P24" s="55"/>
      <c r="Q24" s="17">
        <v>28</v>
      </c>
      <c r="R24" s="18" t="s">
        <v>798</v>
      </c>
      <c r="S24" s="19">
        <v>500</v>
      </c>
      <c r="T24" s="55"/>
      <c r="U24" s="17">
        <v>13</v>
      </c>
      <c r="V24" s="18" t="s">
        <v>797</v>
      </c>
      <c r="W24" s="19">
        <v>450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458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274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24</v>
      </c>
      <c r="B26" s="18" t="s">
        <v>461</v>
      </c>
      <c r="C26" s="19">
        <v>750</v>
      </c>
      <c r="D26" s="55"/>
      <c r="E26" s="17">
        <v>29</v>
      </c>
      <c r="F26" s="18" t="s">
        <v>798</v>
      </c>
      <c r="G26" s="19">
        <v>350</v>
      </c>
      <c r="H26" s="55"/>
      <c r="I26" s="17">
        <v>0</v>
      </c>
      <c r="J26" s="18" t="s">
        <v>23</v>
      </c>
      <c r="K26" s="19">
        <v>0</v>
      </c>
      <c r="L26" s="55"/>
      <c r="M26" s="17">
        <v>29</v>
      </c>
      <c r="N26" s="18" t="s">
        <v>460</v>
      </c>
      <c r="O26" s="19">
        <v>50</v>
      </c>
      <c r="P26" s="55"/>
      <c r="Q26" s="17">
        <v>0</v>
      </c>
      <c r="R26" s="18" t="s">
        <v>23</v>
      </c>
      <c r="S26" s="19">
        <v>0</v>
      </c>
      <c r="T26" s="55"/>
      <c r="U26" s="17">
        <v>14</v>
      </c>
      <c r="V26" s="18" t="s">
        <v>798</v>
      </c>
      <c r="W26" s="19">
        <v>150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23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23</v>
      </c>
      <c r="O27" s="22">
        <v>0</v>
      </c>
      <c r="P27" s="56"/>
      <c r="Q27" s="20" t="s">
        <v>22</v>
      </c>
      <c r="R27" s="21" t="s">
        <v>23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26450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4950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21750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3400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7500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19050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83100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07" priority="11">
      <formula>D6&lt;C6</formula>
    </cfRule>
    <cfRule type="expression" dxfId="106" priority="12">
      <formula>D6&gt;C6</formula>
    </cfRule>
  </conditionalFormatting>
  <conditionalFormatting sqref="H6:H41">
    <cfRule type="expression" dxfId="105" priority="9">
      <formula>H6&lt;G6</formula>
    </cfRule>
    <cfRule type="expression" dxfId="104" priority="10">
      <formula>H6&gt;G6</formula>
    </cfRule>
  </conditionalFormatting>
  <conditionalFormatting sqref="L6:L41">
    <cfRule type="expression" dxfId="103" priority="7">
      <formula>L6&lt;K6</formula>
    </cfRule>
    <cfRule type="expression" dxfId="102" priority="8">
      <formula>L6&gt;K6</formula>
    </cfRule>
  </conditionalFormatting>
  <conditionalFormatting sqref="P6:P41">
    <cfRule type="expression" dxfId="101" priority="5">
      <formula>P6&lt;O6</formula>
    </cfRule>
    <cfRule type="expression" dxfId="100" priority="6">
      <formula>P6&gt;O6</formula>
    </cfRule>
  </conditionalFormatting>
  <conditionalFormatting sqref="T6:T41">
    <cfRule type="expression" dxfId="99" priority="3">
      <formula>T6&lt;S6</formula>
    </cfRule>
    <cfRule type="expression" dxfId="98" priority="4">
      <formula>T6&gt;S6</formula>
    </cfRule>
  </conditionalFormatting>
  <conditionalFormatting sqref="X6:X41">
    <cfRule type="expression" dxfId="97" priority="1">
      <formula>X6&lt;W6</formula>
    </cfRule>
    <cfRule type="expression" dxfId="9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FFCC-684F-4468-A3C9-93EAB9C5B7AB}">
  <sheetPr codeName="Sheet17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462</v>
      </c>
      <c r="C4" s="68" t="s">
        <v>463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462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2</v>
      </c>
      <c r="B6" s="18" t="s">
        <v>464</v>
      </c>
      <c r="C6" s="19">
        <v>3300</v>
      </c>
      <c r="D6" s="55"/>
      <c r="E6" s="17">
        <v>13</v>
      </c>
      <c r="F6" s="18" t="s">
        <v>870</v>
      </c>
      <c r="G6" s="19">
        <v>300</v>
      </c>
      <c r="H6" s="55"/>
      <c r="I6" s="17">
        <v>1</v>
      </c>
      <c r="J6" s="18" t="s">
        <v>466</v>
      </c>
      <c r="K6" s="19">
        <v>2500</v>
      </c>
      <c r="L6" s="55"/>
      <c r="M6" s="17">
        <v>3</v>
      </c>
      <c r="N6" s="18" t="s">
        <v>857</v>
      </c>
      <c r="O6" s="19">
        <v>750</v>
      </c>
      <c r="P6" s="55"/>
      <c r="Q6" s="17">
        <v>2</v>
      </c>
      <c r="R6" s="18" t="s">
        <v>850</v>
      </c>
      <c r="S6" s="19">
        <v>1100</v>
      </c>
      <c r="T6" s="55"/>
      <c r="U6" s="17">
        <v>1</v>
      </c>
      <c r="V6" s="18" t="s">
        <v>464</v>
      </c>
      <c r="W6" s="19">
        <v>2050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115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858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3</v>
      </c>
      <c r="B8" s="18" t="s">
        <v>467</v>
      </c>
      <c r="C8" s="19">
        <v>1150</v>
      </c>
      <c r="D8" s="55"/>
      <c r="E8" s="17">
        <v>14</v>
      </c>
      <c r="F8" s="18" t="s">
        <v>477</v>
      </c>
      <c r="G8" s="19">
        <v>450</v>
      </c>
      <c r="H8" s="55"/>
      <c r="I8" s="17">
        <v>2</v>
      </c>
      <c r="J8" s="18" t="s">
        <v>468</v>
      </c>
      <c r="K8" s="19">
        <v>950</v>
      </c>
      <c r="L8" s="55"/>
      <c r="M8" s="17">
        <v>7</v>
      </c>
      <c r="N8" s="18" t="s">
        <v>469</v>
      </c>
      <c r="O8" s="19">
        <v>200</v>
      </c>
      <c r="P8" s="55"/>
      <c r="Q8" s="17">
        <v>14</v>
      </c>
      <c r="R8" s="18" t="s">
        <v>470</v>
      </c>
      <c r="S8" s="19">
        <v>700</v>
      </c>
      <c r="T8" s="55"/>
      <c r="U8" s="17">
        <v>2</v>
      </c>
      <c r="V8" s="18" t="s">
        <v>470</v>
      </c>
      <c r="W8" s="19">
        <v>2000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471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6</v>
      </c>
      <c r="B10" s="18" t="s">
        <v>472</v>
      </c>
      <c r="C10" s="19">
        <v>1100</v>
      </c>
      <c r="D10" s="55"/>
      <c r="E10" s="17">
        <v>15</v>
      </c>
      <c r="F10" s="18" t="s">
        <v>476</v>
      </c>
      <c r="G10" s="19">
        <v>200</v>
      </c>
      <c r="H10" s="55"/>
      <c r="I10" s="17">
        <v>3</v>
      </c>
      <c r="J10" s="18" t="s">
        <v>473</v>
      </c>
      <c r="K10" s="19">
        <v>1750</v>
      </c>
      <c r="L10" s="55"/>
      <c r="M10" s="17">
        <v>9</v>
      </c>
      <c r="N10" s="18" t="s">
        <v>465</v>
      </c>
      <c r="O10" s="19">
        <v>150</v>
      </c>
      <c r="P10" s="55"/>
      <c r="Q10" s="17">
        <v>15</v>
      </c>
      <c r="R10" s="18" t="s">
        <v>479</v>
      </c>
      <c r="S10" s="19">
        <v>300</v>
      </c>
      <c r="T10" s="55"/>
      <c r="U10" s="17">
        <v>3</v>
      </c>
      <c r="V10" s="18" t="s">
        <v>858</v>
      </c>
      <c r="W10" s="19">
        <v>1650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7</v>
      </c>
      <c r="B12" s="18" t="s">
        <v>474</v>
      </c>
      <c r="C12" s="19">
        <v>1150</v>
      </c>
      <c r="D12" s="55"/>
      <c r="E12" s="17">
        <v>16</v>
      </c>
      <c r="F12" s="18" t="s">
        <v>478</v>
      </c>
      <c r="G12" s="19">
        <v>350</v>
      </c>
      <c r="H12" s="55"/>
      <c r="I12" s="17">
        <v>4</v>
      </c>
      <c r="J12" s="18" t="s">
        <v>475</v>
      </c>
      <c r="K12" s="19">
        <v>3000</v>
      </c>
      <c r="L12" s="55"/>
      <c r="M12" s="17">
        <v>10</v>
      </c>
      <c r="N12" s="18" t="s">
        <v>468</v>
      </c>
      <c r="O12" s="19">
        <v>300</v>
      </c>
      <c r="P12" s="55"/>
      <c r="Q12" s="17">
        <v>16</v>
      </c>
      <c r="R12" s="18" t="s">
        <v>821</v>
      </c>
      <c r="S12" s="19">
        <v>850</v>
      </c>
      <c r="T12" s="55"/>
      <c r="U12" s="17">
        <v>0</v>
      </c>
      <c r="V12" s="18" t="s">
        <v>23</v>
      </c>
      <c r="W12" s="19">
        <v>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11</v>
      </c>
      <c r="B14" s="18" t="s">
        <v>476</v>
      </c>
      <c r="C14" s="19">
        <v>250</v>
      </c>
      <c r="D14" s="55"/>
      <c r="E14" s="17">
        <v>18</v>
      </c>
      <c r="F14" s="18" t="s">
        <v>847</v>
      </c>
      <c r="G14" s="19">
        <v>50</v>
      </c>
      <c r="H14" s="55"/>
      <c r="I14" s="17">
        <v>13</v>
      </c>
      <c r="J14" s="18" t="s">
        <v>877</v>
      </c>
      <c r="K14" s="19">
        <v>2600</v>
      </c>
      <c r="L14" s="55"/>
      <c r="M14" s="17">
        <v>11</v>
      </c>
      <c r="N14" s="18" t="s">
        <v>859</v>
      </c>
      <c r="O14" s="19">
        <v>300</v>
      </c>
      <c r="P14" s="55"/>
      <c r="Q14" s="17">
        <v>17</v>
      </c>
      <c r="R14" s="18" t="s">
        <v>822</v>
      </c>
      <c r="S14" s="19">
        <v>350</v>
      </c>
      <c r="T14" s="55"/>
      <c r="U14" s="17">
        <v>0</v>
      </c>
      <c r="V14" s="18" t="s">
        <v>23</v>
      </c>
      <c r="W14" s="19">
        <v>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848</v>
      </c>
      <c r="G15" s="22">
        <v>0</v>
      </c>
      <c r="H15" s="56"/>
      <c r="I15" s="20" t="s">
        <v>22</v>
      </c>
      <c r="J15" s="21" t="s">
        <v>28</v>
      </c>
      <c r="K15" s="22">
        <v>0</v>
      </c>
      <c r="L15" s="56"/>
      <c r="M15" s="20" t="s">
        <v>22</v>
      </c>
      <c r="N15" s="21" t="s">
        <v>831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0</v>
      </c>
      <c r="B16" s="18" t="s">
        <v>23</v>
      </c>
      <c r="C16" s="19">
        <v>0</v>
      </c>
      <c r="D16" s="55"/>
      <c r="E16" s="17">
        <v>19</v>
      </c>
      <c r="F16" s="18" t="s">
        <v>849</v>
      </c>
      <c r="G16" s="19">
        <v>50</v>
      </c>
      <c r="H16" s="55"/>
      <c r="I16" s="17">
        <v>0</v>
      </c>
      <c r="J16" s="18" t="s">
        <v>23</v>
      </c>
      <c r="K16" s="19">
        <v>0</v>
      </c>
      <c r="L16" s="55"/>
      <c r="M16" s="17">
        <v>0</v>
      </c>
      <c r="N16" s="18" t="s">
        <v>23</v>
      </c>
      <c r="O16" s="19">
        <v>0</v>
      </c>
      <c r="P16" s="55"/>
      <c r="Q16" s="17">
        <v>18</v>
      </c>
      <c r="R16" s="18" t="s">
        <v>851</v>
      </c>
      <c r="S16" s="19">
        <v>300</v>
      </c>
      <c r="T16" s="55"/>
      <c r="U16" s="17">
        <v>0</v>
      </c>
      <c r="V16" s="18" t="s">
        <v>23</v>
      </c>
      <c r="W16" s="19">
        <v>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6950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1400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10800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1700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3600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5700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30150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95" priority="11">
      <formula>D6&lt;C6</formula>
    </cfRule>
    <cfRule type="expression" dxfId="94" priority="12">
      <formula>D6&gt;C6</formula>
    </cfRule>
  </conditionalFormatting>
  <conditionalFormatting sqref="H6:H41">
    <cfRule type="expression" dxfId="93" priority="9">
      <formula>H6&lt;G6</formula>
    </cfRule>
    <cfRule type="expression" dxfId="92" priority="10">
      <formula>H6&gt;G6</formula>
    </cfRule>
  </conditionalFormatting>
  <conditionalFormatting sqref="L6:L41">
    <cfRule type="expression" dxfId="91" priority="7">
      <formula>L6&lt;K6</formula>
    </cfRule>
    <cfRule type="expression" dxfId="90" priority="8">
      <formula>L6&gt;K6</formula>
    </cfRule>
  </conditionalFormatting>
  <conditionalFormatting sqref="P6:P41">
    <cfRule type="expression" dxfId="89" priority="5">
      <formula>P6&lt;O6</formula>
    </cfRule>
    <cfRule type="expression" dxfId="88" priority="6">
      <formula>P6&gt;O6</formula>
    </cfRule>
  </conditionalFormatting>
  <conditionalFormatting sqref="T6:T41">
    <cfRule type="expression" dxfId="87" priority="3">
      <formula>T6&lt;S6</formula>
    </cfRule>
    <cfRule type="expression" dxfId="86" priority="4">
      <formula>T6&gt;S6</formula>
    </cfRule>
  </conditionalFormatting>
  <conditionalFormatting sqref="X6:X41">
    <cfRule type="expression" dxfId="85" priority="1">
      <formula>X6&lt;W6</formula>
    </cfRule>
    <cfRule type="expression" dxfId="8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B40D-8EC6-4A03-80EE-AAECC2FE4EC9}">
  <sheetPr codeName="Sheet18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480</v>
      </c>
      <c r="C4" s="68" t="s">
        <v>481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480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4</v>
      </c>
      <c r="B6" s="18" t="s">
        <v>482</v>
      </c>
      <c r="C6" s="19">
        <v>2750</v>
      </c>
      <c r="D6" s="55"/>
      <c r="E6" s="17">
        <v>1</v>
      </c>
      <c r="F6" s="18" t="s">
        <v>483</v>
      </c>
      <c r="G6" s="19">
        <v>350</v>
      </c>
      <c r="H6" s="55"/>
      <c r="I6" s="17">
        <v>3</v>
      </c>
      <c r="J6" s="18" t="s">
        <v>482</v>
      </c>
      <c r="K6" s="19">
        <v>4100</v>
      </c>
      <c r="L6" s="55"/>
      <c r="M6" s="17">
        <v>2</v>
      </c>
      <c r="N6" s="18" t="s">
        <v>484</v>
      </c>
      <c r="O6" s="19">
        <v>850</v>
      </c>
      <c r="P6" s="55"/>
      <c r="Q6" s="17">
        <v>1</v>
      </c>
      <c r="R6" s="18" t="s">
        <v>485</v>
      </c>
      <c r="S6" s="19">
        <v>1000</v>
      </c>
      <c r="T6" s="55"/>
      <c r="U6" s="17">
        <v>1</v>
      </c>
      <c r="V6" s="18" t="s">
        <v>866</v>
      </c>
      <c r="W6" s="19">
        <v>2200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486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867</v>
      </c>
      <c r="W7" s="22">
        <v>0</v>
      </c>
      <c r="X7" s="56"/>
    </row>
    <row r="8" spans="1:32" ht="15" customHeight="1" x14ac:dyDescent="0.15">
      <c r="A8" s="17">
        <v>5</v>
      </c>
      <c r="B8" s="18" t="s">
        <v>487</v>
      </c>
      <c r="C8" s="19">
        <v>1800</v>
      </c>
      <c r="D8" s="55"/>
      <c r="E8" s="17">
        <v>3</v>
      </c>
      <c r="F8" s="18" t="s">
        <v>490</v>
      </c>
      <c r="G8" s="19">
        <v>1250</v>
      </c>
      <c r="H8" s="55"/>
      <c r="I8" s="17">
        <v>4</v>
      </c>
      <c r="J8" s="18" t="s">
        <v>487</v>
      </c>
      <c r="K8" s="19">
        <v>5000</v>
      </c>
      <c r="L8" s="55"/>
      <c r="M8" s="17">
        <v>7</v>
      </c>
      <c r="N8" s="18" t="s">
        <v>488</v>
      </c>
      <c r="O8" s="19">
        <v>500</v>
      </c>
      <c r="P8" s="55"/>
      <c r="Q8" s="17">
        <v>3</v>
      </c>
      <c r="R8" s="18" t="s">
        <v>489</v>
      </c>
      <c r="S8" s="19">
        <v>850</v>
      </c>
      <c r="T8" s="55"/>
      <c r="U8" s="17">
        <v>9</v>
      </c>
      <c r="V8" s="18" t="s">
        <v>491</v>
      </c>
      <c r="W8" s="19">
        <v>1100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9</v>
      </c>
      <c r="B10" s="18" t="s">
        <v>483</v>
      </c>
      <c r="C10" s="19">
        <v>1800</v>
      </c>
      <c r="D10" s="55"/>
      <c r="E10" s="17">
        <v>4</v>
      </c>
      <c r="F10" s="18" t="s">
        <v>487</v>
      </c>
      <c r="G10" s="19">
        <v>700</v>
      </c>
      <c r="H10" s="55"/>
      <c r="I10" s="17">
        <v>6</v>
      </c>
      <c r="J10" s="18" t="s">
        <v>490</v>
      </c>
      <c r="K10" s="19">
        <v>3650</v>
      </c>
      <c r="L10" s="55"/>
      <c r="M10" s="17">
        <v>9</v>
      </c>
      <c r="N10" s="18" t="s">
        <v>491</v>
      </c>
      <c r="O10" s="19">
        <v>600</v>
      </c>
      <c r="P10" s="55"/>
      <c r="Q10" s="17">
        <v>4</v>
      </c>
      <c r="R10" s="18" t="s">
        <v>864</v>
      </c>
      <c r="S10" s="19">
        <v>100</v>
      </c>
      <c r="T10" s="55"/>
      <c r="U10" s="17">
        <v>11</v>
      </c>
      <c r="V10" s="18" t="s">
        <v>493</v>
      </c>
      <c r="W10" s="19">
        <v>900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865</v>
      </c>
      <c r="S11" s="22">
        <v>0</v>
      </c>
      <c r="T11" s="56"/>
      <c r="U11" s="20" t="s">
        <v>22</v>
      </c>
      <c r="V11" s="21" t="s">
        <v>156</v>
      </c>
      <c r="W11" s="22">
        <v>0</v>
      </c>
      <c r="X11" s="56"/>
    </row>
    <row r="12" spans="1:32" ht="15" customHeight="1" x14ac:dyDescent="0.15">
      <c r="A12" s="17">
        <v>10</v>
      </c>
      <c r="B12" s="18" t="s">
        <v>492</v>
      </c>
      <c r="C12" s="19">
        <v>1900</v>
      </c>
      <c r="D12" s="55"/>
      <c r="E12" s="17">
        <v>17</v>
      </c>
      <c r="F12" s="18" t="s">
        <v>496</v>
      </c>
      <c r="G12" s="19">
        <v>100</v>
      </c>
      <c r="H12" s="55"/>
      <c r="I12" s="17">
        <v>11</v>
      </c>
      <c r="J12" s="18" t="s">
        <v>501</v>
      </c>
      <c r="K12" s="19">
        <v>1200</v>
      </c>
      <c r="L12" s="55"/>
      <c r="M12" s="17">
        <v>22</v>
      </c>
      <c r="N12" s="18" t="s">
        <v>497</v>
      </c>
      <c r="O12" s="19">
        <v>350</v>
      </c>
      <c r="P12" s="55"/>
      <c r="Q12" s="17">
        <v>6</v>
      </c>
      <c r="R12" s="18" t="s">
        <v>493</v>
      </c>
      <c r="S12" s="19">
        <v>600</v>
      </c>
      <c r="T12" s="55"/>
      <c r="U12" s="17">
        <v>13</v>
      </c>
      <c r="V12" s="18" t="s">
        <v>495</v>
      </c>
      <c r="W12" s="19">
        <v>500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156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12</v>
      </c>
      <c r="B14" s="18" t="s">
        <v>878</v>
      </c>
      <c r="C14" s="19">
        <v>2250</v>
      </c>
      <c r="D14" s="55"/>
      <c r="E14" s="17">
        <v>20</v>
      </c>
      <c r="F14" s="18" t="s">
        <v>491</v>
      </c>
      <c r="G14" s="19">
        <v>600</v>
      </c>
      <c r="H14" s="55"/>
      <c r="I14" s="17">
        <v>0</v>
      </c>
      <c r="J14" s="18" t="s">
        <v>23</v>
      </c>
      <c r="K14" s="19">
        <v>0</v>
      </c>
      <c r="L14" s="55"/>
      <c r="M14" s="17">
        <v>24</v>
      </c>
      <c r="N14" s="18" t="s">
        <v>499</v>
      </c>
      <c r="O14" s="19">
        <v>200</v>
      </c>
      <c r="P14" s="55"/>
      <c r="Q14" s="17">
        <v>9</v>
      </c>
      <c r="R14" s="18" t="s">
        <v>494</v>
      </c>
      <c r="S14" s="19">
        <v>150</v>
      </c>
      <c r="T14" s="55"/>
      <c r="U14" s="17">
        <v>14</v>
      </c>
      <c r="V14" s="18" t="s">
        <v>800</v>
      </c>
      <c r="W14" s="19">
        <v>1200</v>
      </c>
      <c r="X14" s="55"/>
    </row>
    <row r="15" spans="1:32" ht="15" customHeight="1" x14ac:dyDescent="0.15">
      <c r="A15" s="20" t="s">
        <v>22</v>
      </c>
      <c r="B15" s="21" t="s">
        <v>879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14</v>
      </c>
      <c r="B16" s="18" t="s">
        <v>485</v>
      </c>
      <c r="C16" s="19">
        <v>1350</v>
      </c>
      <c r="D16" s="55"/>
      <c r="E16" s="17">
        <v>24</v>
      </c>
      <c r="F16" s="18" t="s">
        <v>493</v>
      </c>
      <c r="G16" s="19">
        <v>450</v>
      </c>
      <c r="H16" s="55"/>
      <c r="I16" s="17">
        <v>0</v>
      </c>
      <c r="J16" s="18" t="s">
        <v>23</v>
      </c>
      <c r="K16" s="19">
        <v>0</v>
      </c>
      <c r="L16" s="55"/>
      <c r="M16" s="17">
        <v>25</v>
      </c>
      <c r="N16" s="18" t="s">
        <v>493</v>
      </c>
      <c r="O16" s="19">
        <v>150</v>
      </c>
      <c r="P16" s="55"/>
      <c r="Q16" s="17">
        <v>17</v>
      </c>
      <c r="R16" s="18" t="s">
        <v>498</v>
      </c>
      <c r="S16" s="19">
        <v>1050</v>
      </c>
      <c r="T16" s="55"/>
      <c r="U16" s="17">
        <v>16</v>
      </c>
      <c r="V16" s="18" t="s">
        <v>823</v>
      </c>
      <c r="W16" s="19">
        <v>600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156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156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182</v>
      </c>
      <c r="W17" s="22">
        <v>0</v>
      </c>
      <c r="X17" s="56"/>
    </row>
    <row r="18" spans="1:24" ht="15" customHeight="1" x14ac:dyDescent="0.15">
      <c r="A18" s="17">
        <v>21</v>
      </c>
      <c r="B18" s="18" t="s">
        <v>500</v>
      </c>
      <c r="C18" s="19">
        <v>450</v>
      </c>
      <c r="D18" s="55"/>
      <c r="E18" s="17">
        <v>25</v>
      </c>
      <c r="F18" s="18" t="s">
        <v>495</v>
      </c>
      <c r="G18" s="19">
        <v>150</v>
      </c>
      <c r="H18" s="55"/>
      <c r="I18" s="17">
        <v>0</v>
      </c>
      <c r="J18" s="18" t="s">
        <v>23</v>
      </c>
      <c r="K18" s="19">
        <v>0</v>
      </c>
      <c r="L18" s="55"/>
      <c r="M18" s="17">
        <v>26</v>
      </c>
      <c r="N18" s="18" t="s">
        <v>824</v>
      </c>
      <c r="O18" s="19">
        <v>50</v>
      </c>
      <c r="P18" s="55"/>
      <c r="Q18" s="17">
        <v>21</v>
      </c>
      <c r="R18" s="18" t="s">
        <v>497</v>
      </c>
      <c r="S18" s="19">
        <v>250</v>
      </c>
      <c r="T18" s="55"/>
      <c r="U18" s="17">
        <v>0</v>
      </c>
      <c r="V18" s="18" t="s">
        <v>23</v>
      </c>
      <c r="W18" s="19">
        <v>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22</v>
      </c>
      <c r="B20" s="18" t="s">
        <v>799</v>
      </c>
      <c r="C20" s="19">
        <v>950</v>
      </c>
      <c r="D20" s="55"/>
      <c r="E20" s="17">
        <v>26</v>
      </c>
      <c r="F20" s="18" t="s">
        <v>823</v>
      </c>
      <c r="G20" s="19">
        <v>200</v>
      </c>
      <c r="H20" s="55"/>
      <c r="I20" s="17">
        <v>0</v>
      </c>
      <c r="J20" s="18" t="s">
        <v>23</v>
      </c>
      <c r="K20" s="19">
        <v>0</v>
      </c>
      <c r="L20" s="55"/>
      <c r="M20" s="17">
        <v>27</v>
      </c>
      <c r="N20" s="18" t="s">
        <v>823</v>
      </c>
      <c r="O20" s="19">
        <v>200</v>
      </c>
      <c r="P20" s="55"/>
      <c r="Q20" s="17">
        <v>23</v>
      </c>
      <c r="R20" s="18" t="s">
        <v>502</v>
      </c>
      <c r="S20" s="19">
        <v>350</v>
      </c>
      <c r="T20" s="55"/>
      <c r="U20" s="17">
        <v>0</v>
      </c>
      <c r="V20" s="18" t="s">
        <v>23</v>
      </c>
      <c r="W20" s="19">
        <v>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182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182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>
        <v>0</v>
      </c>
      <c r="B22" s="18" t="s">
        <v>23</v>
      </c>
      <c r="C22" s="19">
        <v>0</v>
      </c>
      <c r="D22" s="55"/>
      <c r="E22" s="17">
        <v>0</v>
      </c>
      <c r="F22" s="18" t="s">
        <v>23</v>
      </c>
      <c r="G22" s="19">
        <v>0</v>
      </c>
      <c r="H22" s="55"/>
      <c r="I22" s="17">
        <v>0</v>
      </c>
      <c r="J22" s="18" t="s">
        <v>23</v>
      </c>
      <c r="K22" s="19">
        <v>0</v>
      </c>
      <c r="L22" s="55"/>
      <c r="M22" s="17">
        <v>0</v>
      </c>
      <c r="N22" s="18" t="s">
        <v>23</v>
      </c>
      <c r="O22" s="19">
        <v>0</v>
      </c>
      <c r="P22" s="55"/>
      <c r="Q22" s="17">
        <v>24</v>
      </c>
      <c r="R22" s="18" t="s">
        <v>482</v>
      </c>
      <c r="S22" s="19">
        <v>900</v>
      </c>
      <c r="T22" s="55"/>
      <c r="U22" s="17">
        <v>0</v>
      </c>
      <c r="V22" s="18" t="s">
        <v>23</v>
      </c>
      <c r="W22" s="19">
        <v>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23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0</v>
      </c>
      <c r="B24" s="18" t="s">
        <v>23</v>
      </c>
      <c r="C24" s="19">
        <v>0</v>
      </c>
      <c r="D24" s="55"/>
      <c r="E24" s="17">
        <v>0</v>
      </c>
      <c r="F24" s="18" t="s">
        <v>23</v>
      </c>
      <c r="G24" s="19">
        <v>0</v>
      </c>
      <c r="H24" s="55"/>
      <c r="I24" s="17">
        <v>0</v>
      </c>
      <c r="J24" s="18" t="s">
        <v>23</v>
      </c>
      <c r="K24" s="19">
        <v>0</v>
      </c>
      <c r="L24" s="55"/>
      <c r="M24" s="17">
        <v>0</v>
      </c>
      <c r="N24" s="18" t="s">
        <v>23</v>
      </c>
      <c r="O24" s="19">
        <v>0</v>
      </c>
      <c r="P24" s="55"/>
      <c r="Q24" s="17">
        <v>25</v>
      </c>
      <c r="R24" s="18" t="s">
        <v>503</v>
      </c>
      <c r="S24" s="19">
        <v>1150</v>
      </c>
      <c r="T24" s="55"/>
      <c r="U24" s="17">
        <v>0</v>
      </c>
      <c r="V24" s="18" t="s">
        <v>23</v>
      </c>
      <c r="W24" s="19">
        <v>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0</v>
      </c>
      <c r="B26" s="18" t="s">
        <v>23</v>
      </c>
      <c r="C26" s="19">
        <v>0</v>
      </c>
      <c r="D26" s="55"/>
      <c r="E26" s="17">
        <v>0</v>
      </c>
      <c r="F26" s="18" t="s">
        <v>23</v>
      </c>
      <c r="G26" s="19">
        <v>0</v>
      </c>
      <c r="H26" s="55"/>
      <c r="I26" s="17">
        <v>0</v>
      </c>
      <c r="J26" s="18" t="s">
        <v>23</v>
      </c>
      <c r="K26" s="19">
        <v>0</v>
      </c>
      <c r="L26" s="55"/>
      <c r="M26" s="17">
        <v>0</v>
      </c>
      <c r="N26" s="18" t="s">
        <v>23</v>
      </c>
      <c r="O26" s="19">
        <v>0</v>
      </c>
      <c r="P26" s="55"/>
      <c r="Q26" s="17">
        <v>26</v>
      </c>
      <c r="R26" s="18" t="s">
        <v>495</v>
      </c>
      <c r="S26" s="19">
        <v>450</v>
      </c>
      <c r="T26" s="55"/>
      <c r="U26" s="17">
        <v>0</v>
      </c>
      <c r="V26" s="18" t="s">
        <v>23</v>
      </c>
      <c r="W26" s="19">
        <v>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23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23</v>
      </c>
      <c r="O27" s="22">
        <v>0</v>
      </c>
      <c r="P27" s="56"/>
      <c r="Q27" s="20" t="s">
        <v>22</v>
      </c>
      <c r="R27" s="21" t="s">
        <v>23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13250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3800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13950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2900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6850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6500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47250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83" priority="11">
      <formula>D6&lt;C6</formula>
    </cfRule>
    <cfRule type="expression" dxfId="82" priority="12">
      <formula>D6&gt;C6</formula>
    </cfRule>
  </conditionalFormatting>
  <conditionalFormatting sqref="H6:H41">
    <cfRule type="expression" dxfId="81" priority="9">
      <formula>H6&lt;G6</formula>
    </cfRule>
    <cfRule type="expression" dxfId="80" priority="10">
      <formula>H6&gt;G6</formula>
    </cfRule>
  </conditionalFormatting>
  <conditionalFormatting sqref="L6:L41">
    <cfRule type="expression" dxfId="79" priority="7">
      <formula>L6&lt;K6</formula>
    </cfRule>
    <cfRule type="expression" dxfId="78" priority="8">
      <formula>L6&gt;K6</formula>
    </cfRule>
  </conditionalFormatting>
  <conditionalFormatting sqref="P6:P41">
    <cfRule type="expression" dxfId="77" priority="5">
      <formula>P6&lt;O6</formula>
    </cfRule>
    <cfRule type="expression" dxfId="76" priority="6">
      <formula>P6&gt;O6</formula>
    </cfRule>
  </conditionalFormatting>
  <conditionalFormatting sqref="T6:T41">
    <cfRule type="expression" dxfId="75" priority="3">
      <formula>T6&lt;S6</formula>
    </cfRule>
    <cfRule type="expression" dxfId="74" priority="4">
      <formula>T6&gt;S6</formula>
    </cfRule>
  </conditionalFormatting>
  <conditionalFormatting sqref="X6:X41">
    <cfRule type="expression" dxfId="73" priority="1">
      <formula>X6&lt;W6</formula>
    </cfRule>
    <cfRule type="expression" dxfId="7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51DB-4B26-4311-8608-D3F393BF6DD9}">
  <sheetPr codeName="Sheet19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504</v>
      </c>
      <c r="C4" s="68" t="s">
        <v>505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504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4</v>
      </c>
      <c r="B6" s="18" t="s">
        <v>510</v>
      </c>
      <c r="C6" s="19">
        <v>1500</v>
      </c>
      <c r="D6" s="55"/>
      <c r="E6" s="17">
        <v>6</v>
      </c>
      <c r="F6" s="18" t="s">
        <v>507</v>
      </c>
      <c r="G6" s="19">
        <v>450</v>
      </c>
      <c r="H6" s="55"/>
      <c r="I6" s="17">
        <v>3</v>
      </c>
      <c r="J6" s="18" t="s">
        <v>506</v>
      </c>
      <c r="K6" s="19">
        <v>2050</v>
      </c>
      <c r="L6" s="55"/>
      <c r="M6" s="17">
        <v>3</v>
      </c>
      <c r="N6" s="18" t="s">
        <v>506</v>
      </c>
      <c r="O6" s="19">
        <v>1350</v>
      </c>
      <c r="P6" s="55"/>
      <c r="Q6" s="17">
        <v>1</v>
      </c>
      <c r="R6" s="18" t="s">
        <v>508</v>
      </c>
      <c r="S6" s="19">
        <v>850</v>
      </c>
      <c r="T6" s="55"/>
      <c r="U6" s="17">
        <v>2</v>
      </c>
      <c r="V6" s="18" t="s">
        <v>801</v>
      </c>
      <c r="W6" s="19">
        <v>1850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509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5</v>
      </c>
      <c r="B8" s="18" t="s">
        <v>508</v>
      </c>
      <c r="C8" s="19">
        <v>2200</v>
      </c>
      <c r="D8" s="55"/>
      <c r="E8" s="17">
        <v>10</v>
      </c>
      <c r="F8" s="18" t="s">
        <v>512</v>
      </c>
      <c r="G8" s="19">
        <v>300</v>
      </c>
      <c r="H8" s="55"/>
      <c r="I8" s="17">
        <v>4</v>
      </c>
      <c r="J8" s="18" t="s">
        <v>511</v>
      </c>
      <c r="K8" s="19">
        <v>2700</v>
      </c>
      <c r="L8" s="55"/>
      <c r="M8" s="17">
        <v>4</v>
      </c>
      <c r="N8" s="18" t="s">
        <v>514</v>
      </c>
      <c r="O8" s="19">
        <v>1500</v>
      </c>
      <c r="P8" s="55"/>
      <c r="Q8" s="17">
        <v>11</v>
      </c>
      <c r="R8" s="18" t="s">
        <v>518</v>
      </c>
      <c r="S8" s="19">
        <v>800</v>
      </c>
      <c r="T8" s="55"/>
      <c r="U8" s="17">
        <v>3</v>
      </c>
      <c r="V8" s="18" t="s">
        <v>802</v>
      </c>
      <c r="W8" s="19">
        <v>450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515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6</v>
      </c>
      <c r="B10" s="18" t="s">
        <v>507</v>
      </c>
      <c r="C10" s="19">
        <v>800</v>
      </c>
      <c r="D10" s="55"/>
      <c r="E10" s="17">
        <v>11</v>
      </c>
      <c r="F10" s="18" t="s">
        <v>516</v>
      </c>
      <c r="G10" s="19">
        <v>200</v>
      </c>
      <c r="H10" s="55"/>
      <c r="I10" s="17">
        <v>5</v>
      </c>
      <c r="J10" s="18" t="s">
        <v>513</v>
      </c>
      <c r="K10" s="19">
        <v>3150</v>
      </c>
      <c r="L10" s="55"/>
      <c r="M10" s="17">
        <v>0</v>
      </c>
      <c r="N10" s="18" t="s">
        <v>23</v>
      </c>
      <c r="O10" s="19">
        <v>0</v>
      </c>
      <c r="P10" s="55"/>
      <c r="Q10" s="17">
        <v>12</v>
      </c>
      <c r="R10" s="18" t="s">
        <v>507</v>
      </c>
      <c r="S10" s="19">
        <v>450</v>
      </c>
      <c r="T10" s="55"/>
      <c r="U10" s="17">
        <v>4</v>
      </c>
      <c r="V10" s="18" t="s">
        <v>803</v>
      </c>
      <c r="W10" s="19">
        <v>1050</v>
      </c>
      <c r="X10" s="55"/>
    </row>
    <row r="11" spans="1:32" ht="15" customHeight="1" x14ac:dyDescent="0.15">
      <c r="A11" s="20" t="s">
        <v>22</v>
      </c>
      <c r="B11" s="21" t="s">
        <v>509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199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509</v>
      </c>
      <c r="S11" s="22">
        <v>0</v>
      </c>
      <c r="T11" s="56"/>
      <c r="U11" s="20" t="s">
        <v>22</v>
      </c>
      <c r="V11" s="21" t="s">
        <v>804</v>
      </c>
      <c r="W11" s="22">
        <v>0</v>
      </c>
      <c r="X11" s="56"/>
    </row>
    <row r="12" spans="1:32" ht="15" customHeight="1" x14ac:dyDescent="0.15">
      <c r="A12" s="17">
        <v>0</v>
      </c>
      <c r="B12" s="18" t="s">
        <v>23</v>
      </c>
      <c r="C12" s="19">
        <v>0</v>
      </c>
      <c r="D12" s="55"/>
      <c r="E12" s="17">
        <v>0</v>
      </c>
      <c r="F12" s="18" t="s">
        <v>23</v>
      </c>
      <c r="G12" s="19">
        <v>0</v>
      </c>
      <c r="H12" s="55"/>
      <c r="I12" s="17">
        <v>8</v>
      </c>
      <c r="J12" s="18" t="s">
        <v>517</v>
      </c>
      <c r="K12" s="19">
        <v>3450</v>
      </c>
      <c r="L12" s="55"/>
      <c r="M12" s="17">
        <v>0</v>
      </c>
      <c r="N12" s="18" t="s">
        <v>23</v>
      </c>
      <c r="O12" s="19">
        <v>0</v>
      </c>
      <c r="P12" s="55"/>
      <c r="Q12" s="17">
        <v>13</v>
      </c>
      <c r="R12" s="18" t="s">
        <v>520</v>
      </c>
      <c r="S12" s="19">
        <v>250</v>
      </c>
      <c r="T12" s="55"/>
      <c r="U12" s="17">
        <v>0</v>
      </c>
      <c r="V12" s="18" t="s">
        <v>23</v>
      </c>
      <c r="W12" s="19">
        <v>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519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0</v>
      </c>
      <c r="B14" s="18" t="s">
        <v>23</v>
      </c>
      <c r="C14" s="19">
        <v>0</v>
      </c>
      <c r="D14" s="55"/>
      <c r="E14" s="17">
        <v>0</v>
      </c>
      <c r="F14" s="18" t="s">
        <v>23</v>
      </c>
      <c r="G14" s="19">
        <v>0</v>
      </c>
      <c r="H14" s="55"/>
      <c r="I14" s="17">
        <v>0</v>
      </c>
      <c r="J14" s="18" t="s">
        <v>23</v>
      </c>
      <c r="K14" s="19">
        <v>0</v>
      </c>
      <c r="L14" s="55"/>
      <c r="M14" s="17">
        <v>0</v>
      </c>
      <c r="N14" s="18" t="s">
        <v>23</v>
      </c>
      <c r="O14" s="19">
        <v>0</v>
      </c>
      <c r="P14" s="55"/>
      <c r="Q14" s="17">
        <v>14</v>
      </c>
      <c r="R14" s="18" t="s">
        <v>872</v>
      </c>
      <c r="S14" s="19">
        <v>350</v>
      </c>
      <c r="T14" s="55"/>
      <c r="U14" s="17">
        <v>0</v>
      </c>
      <c r="V14" s="18" t="s">
        <v>23</v>
      </c>
      <c r="W14" s="19">
        <v>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/>
      <c r="B16" s="18"/>
      <c r="C16" s="19"/>
      <c r="D16" s="55"/>
      <c r="E16" s="17"/>
      <c r="F16" s="18"/>
      <c r="G16" s="19"/>
      <c r="H16" s="55"/>
      <c r="I16" s="17"/>
      <c r="J16" s="18"/>
      <c r="K16" s="19"/>
      <c r="L16" s="55"/>
      <c r="M16" s="17"/>
      <c r="N16" s="18"/>
      <c r="O16" s="19"/>
      <c r="P16" s="55"/>
      <c r="Q16" s="17"/>
      <c r="R16" s="18"/>
      <c r="S16" s="19"/>
      <c r="T16" s="55"/>
      <c r="U16" s="17"/>
      <c r="V16" s="18"/>
      <c r="W16" s="19"/>
      <c r="X16" s="55"/>
    </row>
    <row r="17" spans="1:24" ht="15" customHeight="1" x14ac:dyDescent="0.15">
      <c r="A17" s="20"/>
      <c r="B17" s="21"/>
      <c r="C17" s="22"/>
      <c r="D17" s="56"/>
      <c r="E17" s="20"/>
      <c r="F17" s="21"/>
      <c r="G17" s="22"/>
      <c r="H17" s="56"/>
      <c r="I17" s="20"/>
      <c r="J17" s="21"/>
      <c r="K17" s="22"/>
      <c r="L17" s="56"/>
      <c r="M17" s="20"/>
      <c r="N17" s="21"/>
      <c r="O17" s="22"/>
      <c r="P17" s="56"/>
      <c r="Q17" s="20"/>
      <c r="R17" s="21"/>
      <c r="S17" s="22"/>
      <c r="T17" s="56"/>
      <c r="U17" s="20"/>
      <c r="V17" s="21"/>
      <c r="W17" s="22"/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4500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950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11350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2850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2700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3350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25700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71" priority="11">
      <formula>D6&lt;C6</formula>
    </cfRule>
    <cfRule type="expression" dxfId="70" priority="12">
      <formula>D6&gt;C6</formula>
    </cfRule>
  </conditionalFormatting>
  <conditionalFormatting sqref="H6:H41">
    <cfRule type="expression" dxfId="69" priority="9">
      <formula>H6&lt;G6</formula>
    </cfRule>
    <cfRule type="expression" dxfId="68" priority="10">
      <formula>H6&gt;G6</formula>
    </cfRule>
  </conditionalFormatting>
  <conditionalFormatting sqref="L6:L41">
    <cfRule type="expression" dxfId="67" priority="7">
      <formula>L6&lt;K6</formula>
    </cfRule>
    <cfRule type="expression" dxfId="66" priority="8">
      <formula>L6&gt;K6</formula>
    </cfRule>
  </conditionalFormatting>
  <conditionalFormatting sqref="P6:P41">
    <cfRule type="expression" dxfId="65" priority="5">
      <formula>P6&lt;O6</formula>
    </cfRule>
    <cfRule type="expression" dxfId="64" priority="6">
      <formula>P6&gt;O6</formula>
    </cfRule>
  </conditionalFormatting>
  <conditionalFormatting sqref="T6:T41">
    <cfRule type="expression" dxfId="63" priority="3">
      <formula>T6&lt;S6</formula>
    </cfRule>
    <cfRule type="expression" dxfId="62" priority="4">
      <formula>T6&gt;S6</formula>
    </cfRule>
  </conditionalFormatting>
  <conditionalFormatting sqref="X6:X41">
    <cfRule type="expression" dxfId="61" priority="1">
      <formula>X6&lt;W6</formula>
    </cfRule>
    <cfRule type="expression" dxfId="6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3DC0F-1EF5-4114-BC92-CC9AAED883A0}">
  <sheetPr codeName="Sheet20"/>
  <dimension ref="A1:AF297"/>
  <sheetViews>
    <sheetView showZeros="0" topLeftCell="A13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521</v>
      </c>
      <c r="C4" s="68" t="s">
        <v>522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521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523</v>
      </c>
      <c r="C6" s="19">
        <v>3200</v>
      </c>
      <c r="D6" s="55"/>
      <c r="E6" s="17">
        <v>1</v>
      </c>
      <c r="F6" s="18" t="s">
        <v>524</v>
      </c>
      <c r="G6" s="19">
        <v>400</v>
      </c>
      <c r="H6" s="55"/>
      <c r="I6" s="17">
        <v>1</v>
      </c>
      <c r="J6" s="18" t="s">
        <v>525</v>
      </c>
      <c r="K6" s="19">
        <v>2000</v>
      </c>
      <c r="L6" s="55"/>
      <c r="M6" s="17">
        <v>1</v>
      </c>
      <c r="N6" s="18" t="s">
        <v>526</v>
      </c>
      <c r="O6" s="19">
        <v>650</v>
      </c>
      <c r="P6" s="55"/>
      <c r="Q6" s="17">
        <v>1</v>
      </c>
      <c r="R6" s="18" t="s">
        <v>525</v>
      </c>
      <c r="S6" s="19">
        <v>800</v>
      </c>
      <c r="T6" s="55"/>
      <c r="U6" s="17">
        <v>2</v>
      </c>
      <c r="V6" s="18" t="s">
        <v>527</v>
      </c>
      <c r="W6" s="19">
        <v>2350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4</v>
      </c>
      <c r="B8" s="18" t="s">
        <v>528</v>
      </c>
      <c r="C8" s="19">
        <v>1250</v>
      </c>
      <c r="D8" s="55"/>
      <c r="E8" s="17">
        <v>6</v>
      </c>
      <c r="F8" s="18" t="s">
        <v>529</v>
      </c>
      <c r="G8" s="19">
        <v>150</v>
      </c>
      <c r="H8" s="55"/>
      <c r="I8" s="17">
        <v>2</v>
      </c>
      <c r="J8" s="18" t="s">
        <v>530</v>
      </c>
      <c r="K8" s="19">
        <v>2450</v>
      </c>
      <c r="L8" s="55"/>
      <c r="M8" s="17">
        <v>2</v>
      </c>
      <c r="N8" s="18" t="s">
        <v>531</v>
      </c>
      <c r="O8" s="19">
        <v>1300</v>
      </c>
      <c r="P8" s="55"/>
      <c r="Q8" s="17">
        <v>5</v>
      </c>
      <c r="R8" s="18" t="s">
        <v>532</v>
      </c>
      <c r="S8" s="19">
        <v>750</v>
      </c>
      <c r="T8" s="55"/>
      <c r="U8" s="17">
        <v>4</v>
      </c>
      <c r="V8" s="18" t="s">
        <v>533</v>
      </c>
      <c r="W8" s="19">
        <v>350</v>
      </c>
      <c r="X8" s="55"/>
    </row>
    <row r="9" spans="1:32" ht="15" customHeight="1" x14ac:dyDescent="0.15">
      <c r="A9" s="20" t="s">
        <v>22</v>
      </c>
      <c r="B9" s="21" t="s">
        <v>534</v>
      </c>
      <c r="C9" s="22">
        <v>0</v>
      </c>
      <c r="D9" s="56"/>
      <c r="E9" s="20" t="s">
        <v>22</v>
      </c>
      <c r="F9" s="21" t="s">
        <v>28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535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536</v>
      </c>
      <c r="W9" s="22">
        <v>0</v>
      </c>
      <c r="X9" s="56"/>
    </row>
    <row r="10" spans="1:32" ht="15" customHeight="1" x14ac:dyDescent="0.15">
      <c r="A10" s="17">
        <v>7</v>
      </c>
      <c r="B10" s="18" t="s">
        <v>537</v>
      </c>
      <c r="C10" s="19">
        <v>3150</v>
      </c>
      <c r="D10" s="55"/>
      <c r="E10" s="17">
        <v>8</v>
      </c>
      <c r="F10" s="18" t="s">
        <v>538</v>
      </c>
      <c r="G10" s="19">
        <v>150</v>
      </c>
      <c r="H10" s="55"/>
      <c r="I10" s="17">
        <v>3</v>
      </c>
      <c r="J10" s="18" t="s">
        <v>527</v>
      </c>
      <c r="K10" s="19">
        <v>1400</v>
      </c>
      <c r="L10" s="55"/>
      <c r="M10" s="17">
        <v>7</v>
      </c>
      <c r="N10" s="18" t="s">
        <v>539</v>
      </c>
      <c r="O10" s="19">
        <v>700</v>
      </c>
      <c r="P10" s="55"/>
      <c r="Q10" s="17">
        <v>8</v>
      </c>
      <c r="R10" s="18" t="s">
        <v>540</v>
      </c>
      <c r="S10" s="19">
        <v>950</v>
      </c>
      <c r="T10" s="55"/>
      <c r="U10" s="17">
        <v>5</v>
      </c>
      <c r="V10" s="18" t="s">
        <v>541</v>
      </c>
      <c r="W10" s="19">
        <v>650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9</v>
      </c>
      <c r="B12" s="18" t="s">
        <v>542</v>
      </c>
      <c r="C12" s="19">
        <v>2300</v>
      </c>
      <c r="D12" s="55"/>
      <c r="E12" s="17">
        <v>15</v>
      </c>
      <c r="F12" s="18" t="s">
        <v>525</v>
      </c>
      <c r="G12" s="19">
        <v>950</v>
      </c>
      <c r="H12" s="55"/>
      <c r="I12" s="17">
        <v>4</v>
      </c>
      <c r="J12" s="18" t="s">
        <v>543</v>
      </c>
      <c r="K12" s="19">
        <v>3650</v>
      </c>
      <c r="L12" s="55"/>
      <c r="M12" s="17">
        <v>8</v>
      </c>
      <c r="N12" s="18" t="s">
        <v>544</v>
      </c>
      <c r="O12" s="19">
        <v>1000</v>
      </c>
      <c r="P12" s="55"/>
      <c r="Q12" s="17">
        <v>12</v>
      </c>
      <c r="R12" s="18" t="s">
        <v>545</v>
      </c>
      <c r="S12" s="19">
        <v>450</v>
      </c>
      <c r="T12" s="55"/>
      <c r="U12" s="17">
        <v>6</v>
      </c>
      <c r="V12" s="18" t="s">
        <v>546</v>
      </c>
      <c r="W12" s="19">
        <v>600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547</v>
      </c>
      <c r="K13" s="22">
        <v>0</v>
      </c>
      <c r="L13" s="56"/>
      <c r="M13" s="20" t="s">
        <v>22</v>
      </c>
      <c r="N13" s="21" t="s">
        <v>548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549</v>
      </c>
      <c r="W13" s="22">
        <v>0</v>
      </c>
      <c r="X13" s="56"/>
    </row>
    <row r="14" spans="1:32" ht="15" customHeight="1" x14ac:dyDescent="0.15">
      <c r="A14" s="17">
        <v>10</v>
      </c>
      <c r="B14" s="18" t="s">
        <v>550</v>
      </c>
      <c r="C14" s="19">
        <v>2250</v>
      </c>
      <c r="D14" s="55"/>
      <c r="E14" s="17">
        <v>17</v>
      </c>
      <c r="F14" s="18" t="s">
        <v>551</v>
      </c>
      <c r="G14" s="19">
        <v>150</v>
      </c>
      <c r="H14" s="55"/>
      <c r="I14" s="17">
        <v>5</v>
      </c>
      <c r="J14" s="18" t="s">
        <v>552</v>
      </c>
      <c r="K14" s="19">
        <v>4100</v>
      </c>
      <c r="L14" s="55"/>
      <c r="M14" s="17">
        <v>10</v>
      </c>
      <c r="N14" s="18" t="s">
        <v>533</v>
      </c>
      <c r="O14" s="19">
        <v>100</v>
      </c>
      <c r="P14" s="55"/>
      <c r="Q14" s="17">
        <v>14</v>
      </c>
      <c r="R14" s="18" t="s">
        <v>553</v>
      </c>
      <c r="S14" s="19">
        <v>550</v>
      </c>
      <c r="T14" s="55"/>
      <c r="U14" s="17">
        <v>10</v>
      </c>
      <c r="V14" s="18" t="s">
        <v>554</v>
      </c>
      <c r="W14" s="19">
        <v>550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536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11</v>
      </c>
      <c r="B16" s="18" t="s">
        <v>527</v>
      </c>
      <c r="C16" s="19">
        <v>1500</v>
      </c>
      <c r="D16" s="55"/>
      <c r="E16" s="17">
        <v>21</v>
      </c>
      <c r="F16" s="18" t="s">
        <v>555</v>
      </c>
      <c r="G16" s="19">
        <v>200</v>
      </c>
      <c r="H16" s="55"/>
      <c r="I16" s="17">
        <v>7</v>
      </c>
      <c r="J16" s="18" t="s">
        <v>556</v>
      </c>
      <c r="K16" s="19">
        <v>2400</v>
      </c>
      <c r="L16" s="55"/>
      <c r="M16" s="17">
        <v>11</v>
      </c>
      <c r="N16" s="18" t="s">
        <v>557</v>
      </c>
      <c r="O16" s="19">
        <v>250</v>
      </c>
      <c r="P16" s="55"/>
      <c r="Q16" s="17">
        <v>20</v>
      </c>
      <c r="R16" s="18" t="s">
        <v>558</v>
      </c>
      <c r="S16" s="19">
        <v>50</v>
      </c>
      <c r="T16" s="55"/>
      <c r="U16" s="17">
        <v>11</v>
      </c>
      <c r="V16" s="18" t="s">
        <v>805</v>
      </c>
      <c r="W16" s="19">
        <v>650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199</v>
      </c>
      <c r="S17" s="22">
        <v>0</v>
      </c>
      <c r="T17" s="56"/>
      <c r="U17" s="20" t="s">
        <v>22</v>
      </c>
      <c r="V17" s="21" t="s">
        <v>182</v>
      </c>
      <c r="W17" s="22">
        <v>0</v>
      </c>
      <c r="X17" s="56"/>
    </row>
    <row r="18" spans="1:24" ht="15" customHeight="1" x14ac:dyDescent="0.15">
      <c r="A18" s="17">
        <v>12</v>
      </c>
      <c r="B18" s="18" t="s">
        <v>559</v>
      </c>
      <c r="C18" s="19">
        <v>1850</v>
      </c>
      <c r="D18" s="55"/>
      <c r="E18" s="17">
        <v>24</v>
      </c>
      <c r="F18" s="18" t="s">
        <v>542</v>
      </c>
      <c r="G18" s="19">
        <v>600</v>
      </c>
      <c r="H18" s="55"/>
      <c r="I18" s="17">
        <v>11</v>
      </c>
      <c r="J18" s="18" t="s">
        <v>542</v>
      </c>
      <c r="K18" s="19">
        <v>3100</v>
      </c>
      <c r="L18" s="55"/>
      <c r="M18" s="17">
        <v>13</v>
      </c>
      <c r="N18" s="18" t="s">
        <v>553</v>
      </c>
      <c r="O18" s="19">
        <v>250</v>
      </c>
      <c r="P18" s="55"/>
      <c r="Q18" s="17">
        <v>22</v>
      </c>
      <c r="R18" s="18" t="s">
        <v>560</v>
      </c>
      <c r="S18" s="19">
        <v>100</v>
      </c>
      <c r="T18" s="55"/>
      <c r="U18" s="17">
        <v>12</v>
      </c>
      <c r="V18" s="18" t="s">
        <v>561</v>
      </c>
      <c r="W18" s="19">
        <v>800</v>
      </c>
      <c r="X18" s="55"/>
    </row>
    <row r="19" spans="1:24" ht="15" customHeight="1" x14ac:dyDescent="0.15">
      <c r="A19" s="20" t="s">
        <v>22</v>
      </c>
      <c r="B19" s="21" t="s">
        <v>487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16</v>
      </c>
      <c r="B20" s="18" t="s">
        <v>562</v>
      </c>
      <c r="C20" s="19">
        <v>1050</v>
      </c>
      <c r="D20" s="55"/>
      <c r="E20" s="17">
        <v>26</v>
      </c>
      <c r="F20" s="18" t="s">
        <v>533</v>
      </c>
      <c r="G20" s="19">
        <v>200</v>
      </c>
      <c r="H20" s="55"/>
      <c r="I20" s="17">
        <v>12</v>
      </c>
      <c r="J20" s="18" t="s">
        <v>550</v>
      </c>
      <c r="K20" s="19">
        <v>3250</v>
      </c>
      <c r="L20" s="55"/>
      <c r="M20" s="17">
        <v>16</v>
      </c>
      <c r="N20" s="18" t="s">
        <v>563</v>
      </c>
      <c r="O20" s="19">
        <v>50</v>
      </c>
      <c r="P20" s="55"/>
      <c r="Q20" s="17">
        <v>24</v>
      </c>
      <c r="R20" s="18" t="s">
        <v>541</v>
      </c>
      <c r="S20" s="19">
        <v>450</v>
      </c>
      <c r="T20" s="55"/>
      <c r="U20" s="17">
        <v>13</v>
      </c>
      <c r="V20" s="18" t="s">
        <v>563</v>
      </c>
      <c r="W20" s="19">
        <v>850</v>
      </c>
      <c r="X20" s="55"/>
    </row>
    <row r="21" spans="1:24" ht="15" customHeight="1" x14ac:dyDescent="0.15">
      <c r="A21" s="20" t="s">
        <v>22</v>
      </c>
      <c r="B21" s="21" t="s">
        <v>301</v>
      </c>
      <c r="C21" s="22">
        <v>0</v>
      </c>
      <c r="D21" s="56"/>
      <c r="E21" s="20" t="s">
        <v>22</v>
      </c>
      <c r="F21" s="21" t="s">
        <v>536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564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564</v>
      </c>
      <c r="W21" s="22">
        <v>0</v>
      </c>
      <c r="X21" s="56"/>
    </row>
    <row r="22" spans="1:24" ht="15" customHeight="1" x14ac:dyDescent="0.15">
      <c r="A22" s="17">
        <v>17</v>
      </c>
      <c r="B22" s="18" t="s">
        <v>565</v>
      </c>
      <c r="C22" s="19">
        <v>1150</v>
      </c>
      <c r="D22" s="55"/>
      <c r="E22" s="17">
        <v>27</v>
      </c>
      <c r="F22" s="18" t="s">
        <v>546</v>
      </c>
      <c r="G22" s="19">
        <v>300</v>
      </c>
      <c r="H22" s="55"/>
      <c r="I22" s="17">
        <v>13</v>
      </c>
      <c r="J22" s="18" t="s">
        <v>566</v>
      </c>
      <c r="K22" s="19">
        <v>2300</v>
      </c>
      <c r="L22" s="55"/>
      <c r="M22" s="17">
        <v>17</v>
      </c>
      <c r="N22" s="18" t="s">
        <v>554</v>
      </c>
      <c r="O22" s="19">
        <v>300</v>
      </c>
      <c r="P22" s="55"/>
      <c r="Q22" s="17">
        <v>25</v>
      </c>
      <c r="R22" s="18" t="s">
        <v>546</v>
      </c>
      <c r="S22" s="19">
        <v>250</v>
      </c>
      <c r="T22" s="55"/>
      <c r="U22" s="17">
        <v>0</v>
      </c>
      <c r="V22" s="18" t="s">
        <v>23</v>
      </c>
      <c r="W22" s="19">
        <v>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549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549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0</v>
      </c>
      <c r="B24" s="18" t="s">
        <v>23</v>
      </c>
      <c r="C24" s="19">
        <v>0</v>
      </c>
      <c r="D24" s="55"/>
      <c r="E24" s="17">
        <v>28</v>
      </c>
      <c r="F24" s="18" t="s">
        <v>541</v>
      </c>
      <c r="G24" s="19">
        <v>100</v>
      </c>
      <c r="H24" s="55"/>
      <c r="I24" s="17">
        <v>15</v>
      </c>
      <c r="J24" s="18" t="s">
        <v>567</v>
      </c>
      <c r="K24" s="19">
        <v>2300</v>
      </c>
      <c r="L24" s="55"/>
      <c r="M24" s="17">
        <v>0</v>
      </c>
      <c r="N24" s="18" t="s">
        <v>23</v>
      </c>
      <c r="O24" s="19">
        <v>0</v>
      </c>
      <c r="P24" s="55"/>
      <c r="Q24" s="17">
        <v>26</v>
      </c>
      <c r="R24" s="18" t="s">
        <v>539</v>
      </c>
      <c r="S24" s="19">
        <v>1300</v>
      </c>
      <c r="T24" s="55"/>
      <c r="U24" s="17">
        <v>0</v>
      </c>
      <c r="V24" s="18" t="s">
        <v>23</v>
      </c>
      <c r="W24" s="19">
        <v>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0</v>
      </c>
      <c r="B26" s="18" t="s">
        <v>23</v>
      </c>
      <c r="C26" s="19">
        <v>0</v>
      </c>
      <c r="D26" s="55"/>
      <c r="E26" s="17">
        <v>29</v>
      </c>
      <c r="F26" s="18" t="s">
        <v>563</v>
      </c>
      <c r="G26" s="19">
        <v>450</v>
      </c>
      <c r="H26" s="55"/>
      <c r="I26" s="17">
        <v>17</v>
      </c>
      <c r="J26" s="18" t="s">
        <v>569</v>
      </c>
      <c r="K26" s="19">
        <v>2700</v>
      </c>
      <c r="L26" s="55"/>
      <c r="M26" s="17">
        <v>0</v>
      </c>
      <c r="N26" s="18" t="s">
        <v>23</v>
      </c>
      <c r="O26" s="19">
        <v>0</v>
      </c>
      <c r="P26" s="55"/>
      <c r="Q26" s="17">
        <v>27</v>
      </c>
      <c r="R26" s="18" t="s">
        <v>568</v>
      </c>
      <c r="S26" s="19">
        <v>400</v>
      </c>
      <c r="T26" s="55"/>
      <c r="U26" s="17">
        <v>0</v>
      </c>
      <c r="V26" s="18" t="s">
        <v>23</v>
      </c>
      <c r="W26" s="19">
        <v>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564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23</v>
      </c>
      <c r="O27" s="22">
        <v>0</v>
      </c>
      <c r="P27" s="56"/>
      <c r="Q27" s="20" t="s">
        <v>22</v>
      </c>
      <c r="R27" s="21" t="s">
        <v>23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>
        <v>0</v>
      </c>
      <c r="B28" s="18" t="s">
        <v>23</v>
      </c>
      <c r="C28" s="19">
        <v>0</v>
      </c>
      <c r="D28" s="55"/>
      <c r="E28" s="17">
        <v>30</v>
      </c>
      <c r="F28" s="18" t="s">
        <v>557</v>
      </c>
      <c r="G28" s="19">
        <v>100</v>
      </c>
      <c r="H28" s="55"/>
      <c r="I28" s="17">
        <v>19</v>
      </c>
      <c r="J28" s="18" t="s">
        <v>570</v>
      </c>
      <c r="K28" s="19">
        <v>2400</v>
      </c>
      <c r="L28" s="55"/>
      <c r="M28" s="17">
        <v>0</v>
      </c>
      <c r="N28" s="18" t="s">
        <v>23</v>
      </c>
      <c r="O28" s="19">
        <v>0</v>
      </c>
      <c r="P28" s="55"/>
      <c r="Q28" s="17">
        <v>29</v>
      </c>
      <c r="R28" s="18" t="s">
        <v>533</v>
      </c>
      <c r="S28" s="19">
        <v>400</v>
      </c>
      <c r="T28" s="55"/>
      <c r="U28" s="17">
        <v>0</v>
      </c>
      <c r="V28" s="18" t="s">
        <v>23</v>
      </c>
      <c r="W28" s="19">
        <v>0</v>
      </c>
      <c r="X28" s="55"/>
    </row>
    <row r="29" spans="1:24" ht="15" customHeight="1" x14ac:dyDescent="0.15">
      <c r="A29" s="20" t="s">
        <v>22</v>
      </c>
      <c r="B29" s="21" t="s">
        <v>23</v>
      </c>
      <c r="C29" s="22">
        <v>0</v>
      </c>
      <c r="D29" s="56"/>
      <c r="E29" s="20" t="s">
        <v>22</v>
      </c>
      <c r="F29" s="21" t="s">
        <v>23</v>
      </c>
      <c r="G29" s="22">
        <v>0</v>
      </c>
      <c r="H29" s="56"/>
      <c r="I29" s="20" t="s">
        <v>22</v>
      </c>
      <c r="J29" s="21" t="s">
        <v>23</v>
      </c>
      <c r="K29" s="22">
        <v>0</v>
      </c>
      <c r="L29" s="56"/>
      <c r="M29" s="20" t="s">
        <v>22</v>
      </c>
      <c r="N29" s="21" t="s">
        <v>23</v>
      </c>
      <c r="O29" s="22">
        <v>0</v>
      </c>
      <c r="P29" s="56"/>
      <c r="Q29" s="20" t="s">
        <v>22</v>
      </c>
      <c r="R29" s="21" t="s">
        <v>536</v>
      </c>
      <c r="S29" s="22">
        <v>0</v>
      </c>
      <c r="T29" s="56"/>
      <c r="U29" s="20" t="s">
        <v>22</v>
      </c>
      <c r="V29" s="21" t="s">
        <v>23</v>
      </c>
      <c r="W29" s="22">
        <v>0</v>
      </c>
      <c r="X29" s="56"/>
    </row>
    <row r="30" spans="1:24" ht="15" customHeight="1" x14ac:dyDescent="0.15">
      <c r="A30" s="17">
        <v>0</v>
      </c>
      <c r="B30" s="18" t="s">
        <v>23</v>
      </c>
      <c r="C30" s="19">
        <v>0</v>
      </c>
      <c r="D30" s="55"/>
      <c r="E30" s="17">
        <v>31</v>
      </c>
      <c r="F30" s="18" t="s">
        <v>554</v>
      </c>
      <c r="G30" s="19">
        <v>200</v>
      </c>
      <c r="H30" s="55"/>
      <c r="I30" s="17">
        <v>21</v>
      </c>
      <c r="J30" s="18" t="s">
        <v>571</v>
      </c>
      <c r="K30" s="19">
        <v>2000</v>
      </c>
      <c r="L30" s="55"/>
      <c r="M30" s="17">
        <v>0</v>
      </c>
      <c r="N30" s="18" t="s">
        <v>23</v>
      </c>
      <c r="O30" s="19">
        <v>0</v>
      </c>
      <c r="P30" s="55"/>
      <c r="Q30" s="17">
        <v>30</v>
      </c>
      <c r="R30" s="18" t="s">
        <v>563</v>
      </c>
      <c r="S30" s="19">
        <v>700</v>
      </c>
      <c r="T30" s="55"/>
      <c r="U30" s="17">
        <v>0</v>
      </c>
      <c r="V30" s="18" t="s">
        <v>23</v>
      </c>
      <c r="W30" s="19">
        <v>0</v>
      </c>
      <c r="X30" s="55"/>
    </row>
    <row r="31" spans="1:24" ht="15" customHeight="1" x14ac:dyDescent="0.15">
      <c r="A31" s="20" t="s">
        <v>22</v>
      </c>
      <c r="B31" s="21" t="s">
        <v>23</v>
      </c>
      <c r="C31" s="22">
        <v>0</v>
      </c>
      <c r="D31" s="56"/>
      <c r="E31" s="20" t="s">
        <v>22</v>
      </c>
      <c r="F31" s="21" t="s">
        <v>23</v>
      </c>
      <c r="G31" s="22">
        <v>0</v>
      </c>
      <c r="H31" s="56"/>
      <c r="I31" s="20" t="s">
        <v>22</v>
      </c>
      <c r="J31" s="21" t="s">
        <v>23</v>
      </c>
      <c r="K31" s="22">
        <v>0</v>
      </c>
      <c r="L31" s="56"/>
      <c r="M31" s="20" t="s">
        <v>22</v>
      </c>
      <c r="N31" s="21" t="s">
        <v>23</v>
      </c>
      <c r="O31" s="22">
        <v>0</v>
      </c>
      <c r="P31" s="56"/>
      <c r="Q31" s="20" t="s">
        <v>22</v>
      </c>
      <c r="R31" s="21" t="s">
        <v>564</v>
      </c>
      <c r="S31" s="22">
        <v>0</v>
      </c>
      <c r="T31" s="56"/>
      <c r="U31" s="20" t="s">
        <v>22</v>
      </c>
      <c r="V31" s="21" t="s">
        <v>23</v>
      </c>
      <c r="W31" s="22">
        <v>0</v>
      </c>
      <c r="X31" s="56"/>
    </row>
    <row r="32" spans="1:24" ht="15" customHeight="1" x14ac:dyDescent="0.15">
      <c r="A32" s="17">
        <v>0</v>
      </c>
      <c r="B32" s="18" t="s">
        <v>23</v>
      </c>
      <c r="C32" s="19">
        <v>0</v>
      </c>
      <c r="D32" s="55"/>
      <c r="E32" s="17">
        <v>32</v>
      </c>
      <c r="F32" s="18" t="s">
        <v>561</v>
      </c>
      <c r="G32" s="19">
        <v>200</v>
      </c>
      <c r="H32" s="55"/>
      <c r="I32" s="17">
        <v>0</v>
      </c>
      <c r="J32" s="18" t="s">
        <v>23</v>
      </c>
      <c r="K32" s="19">
        <v>0</v>
      </c>
      <c r="L32" s="55"/>
      <c r="M32" s="17">
        <v>0</v>
      </c>
      <c r="N32" s="18" t="s">
        <v>23</v>
      </c>
      <c r="O32" s="19">
        <v>0</v>
      </c>
      <c r="P32" s="55"/>
      <c r="Q32" s="17">
        <v>31</v>
      </c>
      <c r="R32" s="18" t="s">
        <v>557</v>
      </c>
      <c r="S32" s="19">
        <v>100</v>
      </c>
      <c r="T32" s="55"/>
      <c r="U32" s="17">
        <v>0</v>
      </c>
      <c r="V32" s="18" t="s">
        <v>23</v>
      </c>
      <c r="W32" s="19">
        <v>0</v>
      </c>
      <c r="X32" s="55"/>
    </row>
    <row r="33" spans="1:24" ht="15" customHeight="1" x14ac:dyDescent="0.15">
      <c r="A33" s="20" t="s">
        <v>22</v>
      </c>
      <c r="B33" s="21" t="s">
        <v>23</v>
      </c>
      <c r="C33" s="22">
        <v>0</v>
      </c>
      <c r="D33" s="56"/>
      <c r="E33" s="20" t="s">
        <v>22</v>
      </c>
      <c r="F33" s="21" t="s">
        <v>23</v>
      </c>
      <c r="G33" s="22">
        <v>0</v>
      </c>
      <c r="H33" s="56"/>
      <c r="I33" s="20" t="s">
        <v>22</v>
      </c>
      <c r="J33" s="21" t="s">
        <v>23</v>
      </c>
      <c r="K33" s="22">
        <v>0</v>
      </c>
      <c r="L33" s="56"/>
      <c r="M33" s="20" t="s">
        <v>22</v>
      </c>
      <c r="N33" s="21" t="s">
        <v>23</v>
      </c>
      <c r="O33" s="22">
        <v>0</v>
      </c>
      <c r="P33" s="56"/>
      <c r="Q33" s="20" t="s">
        <v>22</v>
      </c>
      <c r="R33" s="21" t="s">
        <v>23</v>
      </c>
      <c r="S33" s="22">
        <v>0</v>
      </c>
      <c r="T33" s="56"/>
      <c r="U33" s="20" t="s">
        <v>22</v>
      </c>
      <c r="V33" s="21" t="s">
        <v>23</v>
      </c>
      <c r="W33" s="22">
        <v>0</v>
      </c>
      <c r="X33" s="56"/>
    </row>
    <row r="34" spans="1:24" ht="15" customHeight="1" x14ac:dyDescent="0.15">
      <c r="A34" s="17">
        <v>0</v>
      </c>
      <c r="B34" s="18" t="s">
        <v>23</v>
      </c>
      <c r="C34" s="19">
        <v>0</v>
      </c>
      <c r="D34" s="55"/>
      <c r="E34" s="17">
        <v>0</v>
      </c>
      <c r="F34" s="18" t="s">
        <v>23</v>
      </c>
      <c r="G34" s="19">
        <v>0</v>
      </c>
      <c r="H34" s="55"/>
      <c r="I34" s="17">
        <v>0</v>
      </c>
      <c r="J34" s="18" t="s">
        <v>23</v>
      </c>
      <c r="K34" s="19">
        <v>0</v>
      </c>
      <c r="L34" s="55"/>
      <c r="M34" s="17">
        <v>0</v>
      </c>
      <c r="N34" s="18" t="s">
        <v>23</v>
      </c>
      <c r="O34" s="19">
        <v>0</v>
      </c>
      <c r="P34" s="55"/>
      <c r="Q34" s="17">
        <v>32</v>
      </c>
      <c r="R34" s="18" t="s">
        <v>554</v>
      </c>
      <c r="S34" s="19">
        <v>350</v>
      </c>
      <c r="T34" s="55"/>
      <c r="U34" s="17">
        <v>0</v>
      </c>
      <c r="V34" s="18" t="s">
        <v>23</v>
      </c>
      <c r="W34" s="19">
        <v>0</v>
      </c>
      <c r="X34" s="55"/>
    </row>
    <row r="35" spans="1:24" ht="15" customHeight="1" x14ac:dyDescent="0.15">
      <c r="A35" s="20" t="s">
        <v>22</v>
      </c>
      <c r="B35" s="21" t="s">
        <v>23</v>
      </c>
      <c r="C35" s="22">
        <v>0</v>
      </c>
      <c r="D35" s="56"/>
      <c r="E35" s="20" t="s">
        <v>22</v>
      </c>
      <c r="F35" s="21" t="s">
        <v>23</v>
      </c>
      <c r="G35" s="22">
        <v>0</v>
      </c>
      <c r="H35" s="56"/>
      <c r="I35" s="20" t="s">
        <v>22</v>
      </c>
      <c r="J35" s="21" t="s">
        <v>23</v>
      </c>
      <c r="K35" s="22">
        <v>0</v>
      </c>
      <c r="L35" s="56"/>
      <c r="M35" s="20" t="s">
        <v>22</v>
      </c>
      <c r="N35" s="21" t="s">
        <v>23</v>
      </c>
      <c r="O35" s="22">
        <v>0</v>
      </c>
      <c r="P35" s="56"/>
      <c r="Q35" s="20" t="s">
        <v>22</v>
      </c>
      <c r="R35" s="21" t="s">
        <v>23</v>
      </c>
      <c r="S35" s="22">
        <v>0</v>
      </c>
      <c r="T35" s="56"/>
      <c r="U35" s="20" t="s">
        <v>22</v>
      </c>
      <c r="V35" s="21" t="s">
        <v>23</v>
      </c>
      <c r="W35" s="22">
        <v>0</v>
      </c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17700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4150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34050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4600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7600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6800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74900</v>
      </c>
      <c r="L44" s="81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59" priority="11">
      <formula>D6&lt;C6</formula>
    </cfRule>
    <cfRule type="expression" dxfId="58" priority="12">
      <formula>D6&gt;C6</formula>
    </cfRule>
  </conditionalFormatting>
  <conditionalFormatting sqref="H6:H41">
    <cfRule type="expression" dxfId="57" priority="9">
      <formula>H6&lt;G6</formula>
    </cfRule>
    <cfRule type="expression" dxfId="56" priority="10">
      <formula>H6&gt;G6</formula>
    </cfRule>
  </conditionalFormatting>
  <conditionalFormatting sqref="L6:L41">
    <cfRule type="expression" dxfId="55" priority="7">
      <formula>L6&lt;K6</formula>
    </cfRule>
    <cfRule type="expression" dxfId="54" priority="8">
      <formula>L6&gt;K6</formula>
    </cfRule>
  </conditionalFormatting>
  <conditionalFormatting sqref="P6:P41">
    <cfRule type="expression" dxfId="53" priority="5">
      <formula>P6&lt;O6</formula>
    </cfRule>
    <cfRule type="expression" dxfId="52" priority="6">
      <formula>P6&gt;O6</formula>
    </cfRule>
  </conditionalFormatting>
  <conditionalFormatting sqref="T6:T41">
    <cfRule type="expression" dxfId="51" priority="3">
      <formula>T6&lt;S6</formula>
    </cfRule>
    <cfRule type="expression" dxfId="50" priority="4">
      <formula>T6&gt;S6</formula>
    </cfRule>
  </conditionalFormatting>
  <conditionalFormatting sqref="X6:X41">
    <cfRule type="expression" dxfId="49" priority="1">
      <formula>X6&lt;W6</formula>
    </cfRule>
    <cfRule type="expression" dxfId="4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9C46-FE29-46BF-907D-ED468A6301A0}">
  <sheetPr codeName="Sheet21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572</v>
      </c>
      <c r="C4" s="68" t="s">
        <v>573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572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574</v>
      </c>
      <c r="C6" s="19">
        <v>3700</v>
      </c>
      <c r="D6" s="55"/>
      <c r="E6" s="17">
        <v>25</v>
      </c>
      <c r="F6" s="18" t="s">
        <v>546</v>
      </c>
      <c r="G6" s="19">
        <v>100</v>
      </c>
      <c r="H6" s="55"/>
      <c r="I6" s="17">
        <v>1</v>
      </c>
      <c r="J6" s="18" t="s">
        <v>574</v>
      </c>
      <c r="K6" s="19">
        <v>1800</v>
      </c>
      <c r="L6" s="55"/>
      <c r="M6" s="17">
        <v>2</v>
      </c>
      <c r="N6" s="18" t="s">
        <v>576</v>
      </c>
      <c r="O6" s="19">
        <v>2300</v>
      </c>
      <c r="P6" s="55"/>
      <c r="Q6" s="17">
        <v>8</v>
      </c>
      <c r="R6" s="18" t="s">
        <v>580</v>
      </c>
      <c r="S6" s="19">
        <v>350</v>
      </c>
      <c r="T6" s="55"/>
      <c r="U6" s="17">
        <v>1</v>
      </c>
      <c r="V6" s="18" t="s">
        <v>574</v>
      </c>
      <c r="W6" s="19">
        <v>3250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592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577</v>
      </c>
      <c r="O7" s="22">
        <v>0</v>
      </c>
      <c r="P7" s="56"/>
      <c r="Q7" s="20" t="s">
        <v>22</v>
      </c>
      <c r="R7" s="21" t="s">
        <v>582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2</v>
      </c>
      <c r="B8" s="18" t="s">
        <v>575</v>
      </c>
      <c r="C8" s="19">
        <v>1750</v>
      </c>
      <c r="D8" s="55"/>
      <c r="E8" s="17">
        <v>30</v>
      </c>
      <c r="F8" s="18" t="s">
        <v>593</v>
      </c>
      <c r="G8" s="19">
        <v>150</v>
      </c>
      <c r="H8" s="55"/>
      <c r="I8" s="17">
        <v>4</v>
      </c>
      <c r="J8" s="18" t="s">
        <v>407</v>
      </c>
      <c r="K8" s="19">
        <v>2300</v>
      </c>
      <c r="L8" s="55"/>
      <c r="M8" s="17">
        <v>7</v>
      </c>
      <c r="N8" s="18" t="s">
        <v>579</v>
      </c>
      <c r="O8" s="19">
        <v>2000</v>
      </c>
      <c r="P8" s="55"/>
      <c r="Q8" s="17">
        <v>9</v>
      </c>
      <c r="R8" s="18" t="s">
        <v>585</v>
      </c>
      <c r="S8" s="19">
        <v>250</v>
      </c>
      <c r="T8" s="55"/>
      <c r="U8" s="17">
        <v>4</v>
      </c>
      <c r="V8" s="18" t="s">
        <v>580</v>
      </c>
      <c r="W8" s="19">
        <v>750</v>
      </c>
      <c r="X8" s="55"/>
    </row>
    <row r="9" spans="1:32" ht="15" customHeight="1" x14ac:dyDescent="0.15">
      <c r="A9" s="20" t="s">
        <v>22</v>
      </c>
      <c r="B9" s="21" t="s">
        <v>534</v>
      </c>
      <c r="C9" s="22">
        <v>0</v>
      </c>
      <c r="D9" s="56"/>
      <c r="E9" s="20" t="s">
        <v>22</v>
      </c>
      <c r="F9" s="21" t="s">
        <v>582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581</v>
      </c>
      <c r="O9" s="22">
        <v>0</v>
      </c>
      <c r="P9" s="56"/>
      <c r="Q9" s="20" t="s">
        <v>22</v>
      </c>
      <c r="R9" s="21" t="s">
        <v>454</v>
      </c>
      <c r="S9" s="22">
        <v>0</v>
      </c>
      <c r="T9" s="56"/>
      <c r="U9" s="20" t="s">
        <v>22</v>
      </c>
      <c r="V9" s="21" t="s">
        <v>582</v>
      </c>
      <c r="W9" s="22">
        <v>0</v>
      </c>
      <c r="X9" s="56"/>
    </row>
    <row r="10" spans="1:32" ht="15" customHeight="1" x14ac:dyDescent="0.15">
      <c r="A10" s="17">
        <v>3</v>
      </c>
      <c r="B10" s="18" t="s">
        <v>583</v>
      </c>
      <c r="C10" s="19">
        <v>3950</v>
      </c>
      <c r="D10" s="55"/>
      <c r="E10" s="17">
        <v>31</v>
      </c>
      <c r="F10" s="18" t="s">
        <v>589</v>
      </c>
      <c r="G10" s="19">
        <v>150</v>
      </c>
      <c r="H10" s="55"/>
      <c r="I10" s="17">
        <v>6</v>
      </c>
      <c r="J10" s="18" t="s">
        <v>587</v>
      </c>
      <c r="K10" s="19">
        <v>3350</v>
      </c>
      <c r="L10" s="55"/>
      <c r="M10" s="17">
        <v>14</v>
      </c>
      <c r="N10" s="18" t="s">
        <v>588</v>
      </c>
      <c r="O10" s="19">
        <v>150</v>
      </c>
      <c r="P10" s="55"/>
      <c r="Q10" s="17">
        <v>10</v>
      </c>
      <c r="R10" s="18" t="s">
        <v>589</v>
      </c>
      <c r="S10" s="19">
        <v>250</v>
      </c>
      <c r="T10" s="55"/>
      <c r="U10" s="17">
        <v>5</v>
      </c>
      <c r="V10" s="18" t="s">
        <v>585</v>
      </c>
      <c r="W10" s="19">
        <v>700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413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454</v>
      </c>
      <c r="W11" s="22">
        <v>0</v>
      </c>
      <c r="X11" s="56"/>
    </row>
    <row r="12" spans="1:32" ht="15" customHeight="1" x14ac:dyDescent="0.15">
      <c r="A12" s="17">
        <v>4</v>
      </c>
      <c r="B12" s="18" t="s">
        <v>586</v>
      </c>
      <c r="C12" s="19">
        <v>2400</v>
      </c>
      <c r="D12" s="55"/>
      <c r="E12" s="17">
        <v>32</v>
      </c>
      <c r="F12" s="18" t="s">
        <v>588</v>
      </c>
      <c r="G12" s="19">
        <v>150</v>
      </c>
      <c r="H12" s="55"/>
      <c r="I12" s="17">
        <v>8</v>
      </c>
      <c r="J12" s="18" t="s">
        <v>591</v>
      </c>
      <c r="K12" s="19">
        <v>2000</v>
      </c>
      <c r="L12" s="55"/>
      <c r="M12" s="17">
        <v>18</v>
      </c>
      <c r="N12" s="18" t="s">
        <v>584</v>
      </c>
      <c r="O12" s="19">
        <v>300</v>
      </c>
      <c r="P12" s="55"/>
      <c r="Q12" s="17">
        <v>11</v>
      </c>
      <c r="R12" s="18" t="s">
        <v>585</v>
      </c>
      <c r="S12" s="19">
        <v>250</v>
      </c>
      <c r="T12" s="55"/>
      <c r="U12" s="17">
        <v>8</v>
      </c>
      <c r="V12" s="18" t="s">
        <v>588</v>
      </c>
      <c r="W12" s="19">
        <v>550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413</v>
      </c>
      <c r="G13" s="22">
        <v>0</v>
      </c>
      <c r="H13" s="56"/>
      <c r="I13" s="20" t="s">
        <v>22</v>
      </c>
      <c r="J13" s="21" t="s">
        <v>28</v>
      </c>
      <c r="K13" s="22">
        <v>0</v>
      </c>
      <c r="L13" s="56"/>
      <c r="M13" s="20" t="s">
        <v>22</v>
      </c>
      <c r="N13" s="21" t="s">
        <v>556</v>
      </c>
      <c r="O13" s="22">
        <v>0</v>
      </c>
      <c r="P13" s="56"/>
      <c r="Q13" s="20" t="s">
        <v>22</v>
      </c>
      <c r="R13" s="21" t="s">
        <v>549</v>
      </c>
      <c r="S13" s="22">
        <v>0</v>
      </c>
      <c r="T13" s="56"/>
      <c r="U13" s="20" t="s">
        <v>22</v>
      </c>
      <c r="V13" s="21" t="s">
        <v>413</v>
      </c>
      <c r="W13" s="22">
        <v>0</v>
      </c>
      <c r="X13" s="56"/>
    </row>
    <row r="14" spans="1:32" ht="15" customHeight="1" x14ac:dyDescent="0.15">
      <c r="A14" s="17">
        <v>5</v>
      </c>
      <c r="B14" s="18" t="s">
        <v>590</v>
      </c>
      <c r="C14" s="19">
        <v>1050</v>
      </c>
      <c r="D14" s="55"/>
      <c r="E14" s="17">
        <v>33</v>
      </c>
      <c r="F14" s="18" t="s">
        <v>598</v>
      </c>
      <c r="G14" s="19">
        <v>250</v>
      </c>
      <c r="H14" s="55"/>
      <c r="I14" s="17">
        <v>9</v>
      </c>
      <c r="J14" s="18" t="s">
        <v>577</v>
      </c>
      <c r="K14" s="19">
        <v>3800</v>
      </c>
      <c r="L14" s="55"/>
      <c r="M14" s="17">
        <v>19</v>
      </c>
      <c r="N14" s="18" t="s">
        <v>595</v>
      </c>
      <c r="O14" s="19">
        <v>200</v>
      </c>
      <c r="P14" s="55"/>
      <c r="Q14" s="17">
        <v>17</v>
      </c>
      <c r="R14" s="18" t="s">
        <v>596</v>
      </c>
      <c r="S14" s="19">
        <v>400</v>
      </c>
      <c r="T14" s="55"/>
      <c r="U14" s="17">
        <v>9</v>
      </c>
      <c r="V14" s="18" t="s">
        <v>589</v>
      </c>
      <c r="W14" s="19">
        <v>550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385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7</v>
      </c>
      <c r="B16" s="18" t="s">
        <v>594</v>
      </c>
      <c r="C16" s="19">
        <v>2850</v>
      </c>
      <c r="D16" s="55"/>
      <c r="E16" s="17">
        <v>34</v>
      </c>
      <c r="F16" s="18" t="s">
        <v>601</v>
      </c>
      <c r="G16" s="19">
        <v>850</v>
      </c>
      <c r="H16" s="55"/>
      <c r="I16" s="17">
        <v>10</v>
      </c>
      <c r="J16" s="18" t="s">
        <v>829</v>
      </c>
      <c r="K16" s="19">
        <v>4400</v>
      </c>
      <c r="L16" s="55"/>
      <c r="M16" s="17">
        <v>27</v>
      </c>
      <c r="N16" s="18" t="s">
        <v>546</v>
      </c>
      <c r="O16" s="19">
        <v>150</v>
      </c>
      <c r="P16" s="55"/>
      <c r="Q16" s="17">
        <v>20</v>
      </c>
      <c r="R16" s="18" t="s">
        <v>593</v>
      </c>
      <c r="S16" s="19">
        <v>200</v>
      </c>
      <c r="T16" s="55"/>
      <c r="U16" s="17">
        <v>10</v>
      </c>
      <c r="V16" s="18" t="s">
        <v>593</v>
      </c>
      <c r="W16" s="19">
        <v>600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385</v>
      </c>
      <c r="K17" s="22">
        <v>0</v>
      </c>
      <c r="L17" s="56"/>
      <c r="M17" s="20" t="s">
        <v>22</v>
      </c>
      <c r="N17" s="21" t="s">
        <v>592</v>
      </c>
      <c r="O17" s="22">
        <v>0</v>
      </c>
      <c r="P17" s="56"/>
      <c r="Q17" s="20" t="s">
        <v>22</v>
      </c>
      <c r="R17" s="21" t="s">
        <v>582</v>
      </c>
      <c r="S17" s="22">
        <v>0</v>
      </c>
      <c r="T17" s="56"/>
      <c r="U17" s="20" t="s">
        <v>22</v>
      </c>
      <c r="V17" s="21" t="s">
        <v>582</v>
      </c>
      <c r="W17" s="22">
        <v>0</v>
      </c>
      <c r="X17" s="56"/>
    </row>
    <row r="18" spans="1:24" ht="15" customHeight="1" x14ac:dyDescent="0.15">
      <c r="A18" s="17">
        <v>8</v>
      </c>
      <c r="B18" s="18" t="s">
        <v>577</v>
      </c>
      <c r="C18" s="19">
        <v>1200</v>
      </c>
      <c r="D18" s="55"/>
      <c r="E18" s="17">
        <v>36</v>
      </c>
      <c r="F18" s="18" t="s">
        <v>580</v>
      </c>
      <c r="G18" s="19">
        <v>200</v>
      </c>
      <c r="H18" s="55"/>
      <c r="I18" s="17">
        <v>12</v>
      </c>
      <c r="J18" s="18" t="s">
        <v>852</v>
      </c>
      <c r="K18" s="19">
        <v>3600</v>
      </c>
      <c r="L18" s="55"/>
      <c r="M18" s="17">
        <v>32</v>
      </c>
      <c r="N18" s="18" t="s">
        <v>603</v>
      </c>
      <c r="O18" s="19">
        <v>150</v>
      </c>
      <c r="P18" s="55"/>
      <c r="Q18" s="17">
        <v>23</v>
      </c>
      <c r="R18" s="18" t="s">
        <v>588</v>
      </c>
      <c r="S18" s="19">
        <v>200</v>
      </c>
      <c r="T18" s="55"/>
      <c r="U18" s="17">
        <v>12</v>
      </c>
      <c r="V18" s="18" t="s">
        <v>597</v>
      </c>
      <c r="W18" s="19">
        <v>1450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582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604</v>
      </c>
      <c r="O19" s="22">
        <v>0</v>
      </c>
      <c r="P19" s="56"/>
      <c r="Q19" s="20" t="s">
        <v>22</v>
      </c>
      <c r="R19" s="21" t="s">
        <v>413</v>
      </c>
      <c r="S19" s="22">
        <v>0</v>
      </c>
      <c r="T19" s="56"/>
      <c r="U19" s="20" t="s">
        <v>22</v>
      </c>
      <c r="V19" s="21" t="s">
        <v>534</v>
      </c>
      <c r="W19" s="22">
        <v>0</v>
      </c>
      <c r="X19" s="56"/>
    </row>
    <row r="20" spans="1:24" ht="15" customHeight="1" x14ac:dyDescent="0.15">
      <c r="A20" s="17">
        <v>10</v>
      </c>
      <c r="B20" s="18" t="s">
        <v>587</v>
      </c>
      <c r="C20" s="19">
        <v>1800</v>
      </c>
      <c r="D20" s="55"/>
      <c r="E20" s="17">
        <v>38</v>
      </c>
      <c r="F20" s="18" t="s">
        <v>854</v>
      </c>
      <c r="G20" s="19">
        <v>350</v>
      </c>
      <c r="H20" s="55"/>
      <c r="I20" s="17">
        <v>13</v>
      </c>
      <c r="J20" s="18" t="s">
        <v>602</v>
      </c>
      <c r="K20" s="19">
        <v>2100</v>
      </c>
      <c r="L20" s="55"/>
      <c r="M20" s="17">
        <v>33</v>
      </c>
      <c r="N20" s="18" t="s">
        <v>854</v>
      </c>
      <c r="O20" s="19">
        <v>100</v>
      </c>
      <c r="P20" s="55"/>
      <c r="Q20" s="17">
        <v>25</v>
      </c>
      <c r="R20" s="18" t="s">
        <v>601</v>
      </c>
      <c r="S20" s="19">
        <v>800</v>
      </c>
      <c r="T20" s="55"/>
      <c r="U20" s="17">
        <v>13</v>
      </c>
      <c r="V20" s="18" t="s">
        <v>600</v>
      </c>
      <c r="W20" s="19">
        <v>350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855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855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>
        <v>11</v>
      </c>
      <c r="B22" s="18" t="s">
        <v>591</v>
      </c>
      <c r="C22" s="19">
        <v>1550</v>
      </c>
      <c r="D22" s="55"/>
      <c r="E22" s="17">
        <v>41</v>
      </c>
      <c r="F22" s="18" t="s">
        <v>603</v>
      </c>
      <c r="G22" s="19">
        <v>150</v>
      </c>
      <c r="H22" s="55"/>
      <c r="I22" s="17">
        <v>15</v>
      </c>
      <c r="J22" s="18" t="s">
        <v>578</v>
      </c>
      <c r="K22" s="19">
        <v>1450</v>
      </c>
      <c r="L22" s="55"/>
      <c r="M22" s="17">
        <v>34</v>
      </c>
      <c r="N22" s="18" t="s">
        <v>598</v>
      </c>
      <c r="O22" s="19">
        <v>100</v>
      </c>
      <c r="P22" s="55"/>
      <c r="Q22" s="17">
        <v>27</v>
      </c>
      <c r="R22" s="18" t="s">
        <v>600</v>
      </c>
      <c r="S22" s="19">
        <v>200</v>
      </c>
      <c r="T22" s="55"/>
      <c r="U22" s="17">
        <v>15</v>
      </c>
      <c r="V22" s="18" t="s">
        <v>598</v>
      </c>
      <c r="W22" s="19">
        <v>650</v>
      </c>
      <c r="X22" s="55"/>
    </row>
    <row r="23" spans="1:24" ht="15" customHeight="1" x14ac:dyDescent="0.15">
      <c r="A23" s="20" t="s">
        <v>22</v>
      </c>
      <c r="B23" s="21" t="s">
        <v>28</v>
      </c>
      <c r="C23" s="22">
        <v>0</v>
      </c>
      <c r="D23" s="56"/>
      <c r="E23" s="20" t="s">
        <v>22</v>
      </c>
      <c r="F23" s="21" t="s">
        <v>604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23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12</v>
      </c>
      <c r="B24" s="18" t="s">
        <v>605</v>
      </c>
      <c r="C24" s="19">
        <v>1500</v>
      </c>
      <c r="D24" s="55"/>
      <c r="E24" s="17">
        <v>43</v>
      </c>
      <c r="F24" s="18" t="s">
        <v>835</v>
      </c>
      <c r="G24" s="19">
        <v>250</v>
      </c>
      <c r="H24" s="55"/>
      <c r="I24" s="17">
        <v>17</v>
      </c>
      <c r="J24" s="18" t="s">
        <v>606</v>
      </c>
      <c r="K24" s="19">
        <v>2050</v>
      </c>
      <c r="L24" s="55"/>
      <c r="M24" s="17">
        <v>0</v>
      </c>
      <c r="N24" s="18" t="s">
        <v>23</v>
      </c>
      <c r="O24" s="19">
        <v>0</v>
      </c>
      <c r="P24" s="55"/>
      <c r="Q24" s="17">
        <v>28</v>
      </c>
      <c r="R24" s="18" t="s">
        <v>597</v>
      </c>
      <c r="S24" s="19">
        <v>700</v>
      </c>
      <c r="T24" s="55"/>
      <c r="U24" s="17">
        <v>17</v>
      </c>
      <c r="V24" s="18" t="s">
        <v>585</v>
      </c>
      <c r="W24" s="19">
        <v>700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534</v>
      </c>
      <c r="S25" s="22">
        <v>0</v>
      </c>
      <c r="T25" s="56"/>
      <c r="U25" s="20" t="s">
        <v>22</v>
      </c>
      <c r="V25" s="21" t="s">
        <v>549</v>
      </c>
      <c r="W25" s="22">
        <v>0</v>
      </c>
      <c r="X25" s="56"/>
    </row>
    <row r="26" spans="1:24" ht="15" customHeight="1" x14ac:dyDescent="0.15">
      <c r="A26" s="17">
        <v>17</v>
      </c>
      <c r="B26" s="18" t="s">
        <v>606</v>
      </c>
      <c r="C26" s="19">
        <v>1200</v>
      </c>
      <c r="D26" s="55"/>
      <c r="E26" s="17">
        <v>44</v>
      </c>
      <c r="F26" s="18" t="s">
        <v>585</v>
      </c>
      <c r="G26" s="19">
        <v>150</v>
      </c>
      <c r="H26" s="55"/>
      <c r="I26" s="17">
        <v>18</v>
      </c>
      <c r="J26" s="18" t="s">
        <v>607</v>
      </c>
      <c r="K26" s="19">
        <v>3250</v>
      </c>
      <c r="L26" s="55"/>
      <c r="M26" s="17">
        <v>0</v>
      </c>
      <c r="N26" s="18" t="s">
        <v>23</v>
      </c>
      <c r="O26" s="19">
        <v>0</v>
      </c>
      <c r="P26" s="55"/>
      <c r="Q26" s="17">
        <v>31</v>
      </c>
      <c r="R26" s="18" t="s">
        <v>546</v>
      </c>
      <c r="S26" s="19">
        <v>300</v>
      </c>
      <c r="T26" s="55"/>
      <c r="U26" s="17">
        <v>20</v>
      </c>
      <c r="V26" s="18" t="s">
        <v>546</v>
      </c>
      <c r="W26" s="19">
        <v>500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549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23</v>
      </c>
      <c r="O27" s="22">
        <v>0</v>
      </c>
      <c r="P27" s="56"/>
      <c r="Q27" s="20" t="s">
        <v>22</v>
      </c>
      <c r="R27" s="21" t="s">
        <v>592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>
        <v>18</v>
      </c>
      <c r="B28" s="18" t="s">
        <v>599</v>
      </c>
      <c r="C28" s="19">
        <v>1100</v>
      </c>
      <c r="D28" s="55"/>
      <c r="E28" s="17">
        <v>45</v>
      </c>
      <c r="F28" s="18" t="s">
        <v>585</v>
      </c>
      <c r="G28" s="19">
        <v>200</v>
      </c>
      <c r="H28" s="55"/>
      <c r="I28" s="17">
        <v>25</v>
      </c>
      <c r="J28" s="18" t="s">
        <v>609</v>
      </c>
      <c r="K28" s="19">
        <v>1900</v>
      </c>
      <c r="L28" s="55"/>
      <c r="M28" s="17">
        <v>0</v>
      </c>
      <c r="N28" s="18" t="s">
        <v>23</v>
      </c>
      <c r="O28" s="19">
        <v>0</v>
      </c>
      <c r="P28" s="55"/>
      <c r="Q28" s="17">
        <v>33</v>
      </c>
      <c r="R28" s="18" t="s">
        <v>598</v>
      </c>
      <c r="S28" s="19">
        <v>500</v>
      </c>
      <c r="T28" s="55"/>
      <c r="U28" s="17">
        <v>21</v>
      </c>
      <c r="V28" s="18" t="s">
        <v>546</v>
      </c>
      <c r="W28" s="19">
        <v>550</v>
      </c>
      <c r="X28" s="55"/>
    </row>
    <row r="29" spans="1:24" ht="15" customHeight="1" x14ac:dyDescent="0.15">
      <c r="A29" s="20" t="s">
        <v>22</v>
      </c>
      <c r="B29" s="21" t="s">
        <v>399</v>
      </c>
      <c r="C29" s="22">
        <v>0</v>
      </c>
      <c r="D29" s="56"/>
      <c r="E29" s="20" t="s">
        <v>22</v>
      </c>
      <c r="F29" s="21" t="s">
        <v>454</v>
      </c>
      <c r="G29" s="22">
        <v>0</v>
      </c>
      <c r="H29" s="56"/>
      <c r="I29" s="20" t="s">
        <v>22</v>
      </c>
      <c r="J29" s="21" t="s">
        <v>23</v>
      </c>
      <c r="K29" s="22">
        <v>0</v>
      </c>
      <c r="L29" s="56"/>
      <c r="M29" s="20" t="s">
        <v>22</v>
      </c>
      <c r="N29" s="21" t="s">
        <v>23</v>
      </c>
      <c r="O29" s="22">
        <v>0</v>
      </c>
      <c r="P29" s="56"/>
      <c r="Q29" s="20" t="s">
        <v>22</v>
      </c>
      <c r="R29" s="21" t="s">
        <v>23</v>
      </c>
      <c r="S29" s="22">
        <v>0</v>
      </c>
      <c r="T29" s="56"/>
      <c r="U29" s="20" t="s">
        <v>22</v>
      </c>
      <c r="V29" s="21" t="s">
        <v>592</v>
      </c>
      <c r="W29" s="22">
        <v>0</v>
      </c>
      <c r="X29" s="56"/>
    </row>
    <row r="30" spans="1:24" ht="15" customHeight="1" x14ac:dyDescent="0.15">
      <c r="A30" s="17">
        <v>20</v>
      </c>
      <c r="B30" s="18" t="s">
        <v>608</v>
      </c>
      <c r="C30" s="19">
        <v>1150</v>
      </c>
      <c r="D30" s="55"/>
      <c r="E30" s="17">
        <v>46</v>
      </c>
      <c r="F30" s="18" t="s">
        <v>597</v>
      </c>
      <c r="G30" s="19">
        <v>400</v>
      </c>
      <c r="H30" s="55"/>
      <c r="I30" s="17">
        <v>26</v>
      </c>
      <c r="J30" s="18" t="s">
        <v>583</v>
      </c>
      <c r="K30" s="19">
        <v>3450</v>
      </c>
      <c r="L30" s="55"/>
      <c r="M30" s="17">
        <v>0</v>
      </c>
      <c r="N30" s="18" t="s">
        <v>23</v>
      </c>
      <c r="O30" s="19">
        <v>0</v>
      </c>
      <c r="P30" s="55"/>
      <c r="Q30" s="17">
        <v>35</v>
      </c>
      <c r="R30" s="18" t="s">
        <v>603</v>
      </c>
      <c r="S30" s="19">
        <v>350</v>
      </c>
      <c r="T30" s="55"/>
      <c r="U30" s="17">
        <v>22</v>
      </c>
      <c r="V30" s="18" t="s">
        <v>603</v>
      </c>
      <c r="W30" s="19">
        <v>400</v>
      </c>
      <c r="X30" s="55"/>
    </row>
    <row r="31" spans="1:24" ht="15" customHeight="1" x14ac:dyDescent="0.15">
      <c r="A31" s="20" t="s">
        <v>22</v>
      </c>
      <c r="B31" s="21" t="s">
        <v>23</v>
      </c>
      <c r="C31" s="22">
        <v>0</v>
      </c>
      <c r="D31" s="56"/>
      <c r="E31" s="20" t="s">
        <v>22</v>
      </c>
      <c r="F31" s="21" t="s">
        <v>534</v>
      </c>
      <c r="G31" s="22">
        <v>0</v>
      </c>
      <c r="H31" s="56"/>
      <c r="I31" s="20" t="s">
        <v>22</v>
      </c>
      <c r="J31" s="21" t="s">
        <v>28</v>
      </c>
      <c r="K31" s="22">
        <v>0</v>
      </c>
      <c r="L31" s="56"/>
      <c r="M31" s="20" t="s">
        <v>22</v>
      </c>
      <c r="N31" s="21" t="s">
        <v>23</v>
      </c>
      <c r="O31" s="22">
        <v>0</v>
      </c>
      <c r="P31" s="56"/>
      <c r="Q31" s="20" t="s">
        <v>22</v>
      </c>
      <c r="R31" s="21" t="s">
        <v>604</v>
      </c>
      <c r="S31" s="22">
        <v>0</v>
      </c>
      <c r="T31" s="56"/>
      <c r="U31" s="20" t="s">
        <v>22</v>
      </c>
      <c r="V31" s="21" t="s">
        <v>604</v>
      </c>
      <c r="W31" s="22">
        <v>0</v>
      </c>
      <c r="X31" s="56"/>
    </row>
    <row r="32" spans="1:24" ht="15" customHeight="1" x14ac:dyDescent="0.15">
      <c r="A32" s="17">
        <v>22</v>
      </c>
      <c r="B32" s="18" t="s">
        <v>834</v>
      </c>
      <c r="C32" s="19">
        <v>2050</v>
      </c>
      <c r="D32" s="55"/>
      <c r="E32" s="17">
        <v>47</v>
      </c>
      <c r="F32" s="18" t="s">
        <v>600</v>
      </c>
      <c r="G32" s="19">
        <v>150</v>
      </c>
      <c r="H32" s="55"/>
      <c r="I32" s="17">
        <v>0</v>
      </c>
      <c r="J32" s="18" t="s">
        <v>23</v>
      </c>
      <c r="K32" s="19">
        <v>0</v>
      </c>
      <c r="L32" s="55"/>
      <c r="M32" s="17">
        <v>0</v>
      </c>
      <c r="N32" s="18" t="s">
        <v>23</v>
      </c>
      <c r="O32" s="19">
        <v>0</v>
      </c>
      <c r="P32" s="55"/>
      <c r="Q32" s="17">
        <v>36</v>
      </c>
      <c r="R32" s="18" t="s">
        <v>546</v>
      </c>
      <c r="S32" s="19">
        <v>300</v>
      </c>
      <c r="T32" s="55"/>
      <c r="U32" s="17">
        <v>23</v>
      </c>
      <c r="V32" s="18" t="s">
        <v>854</v>
      </c>
      <c r="W32" s="19">
        <v>1150</v>
      </c>
      <c r="X32" s="55"/>
    </row>
    <row r="33" spans="1:24" ht="15" customHeight="1" x14ac:dyDescent="0.15">
      <c r="A33" s="20" t="s">
        <v>22</v>
      </c>
      <c r="B33" s="21" t="s">
        <v>556</v>
      </c>
      <c r="C33" s="22">
        <v>0</v>
      </c>
      <c r="D33" s="56"/>
      <c r="E33" s="20" t="s">
        <v>22</v>
      </c>
      <c r="F33" s="21" t="s">
        <v>23</v>
      </c>
      <c r="G33" s="22">
        <v>0</v>
      </c>
      <c r="H33" s="56"/>
      <c r="I33" s="20" t="s">
        <v>22</v>
      </c>
      <c r="J33" s="21" t="s">
        <v>23</v>
      </c>
      <c r="K33" s="22">
        <v>0</v>
      </c>
      <c r="L33" s="56"/>
      <c r="M33" s="20" t="s">
        <v>22</v>
      </c>
      <c r="N33" s="21" t="s">
        <v>23</v>
      </c>
      <c r="O33" s="22">
        <v>0</v>
      </c>
      <c r="P33" s="56"/>
      <c r="Q33" s="20" t="s">
        <v>22</v>
      </c>
      <c r="R33" s="21" t="s">
        <v>23</v>
      </c>
      <c r="S33" s="22">
        <v>0</v>
      </c>
      <c r="T33" s="56"/>
      <c r="U33" s="20" t="s">
        <v>22</v>
      </c>
      <c r="V33" s="21" t="s">
        <v>855</v>
      </c>
      <c r="W33" s="22">
        <v>0</v>
      </c>
      <c r="X33" s="56"/>
    </row>
    <row r="34" spans="1:24" ht="15" customHeight="1" x14ac:dyDescent="0.15">
      <c r="A34" s="17">
        <v>25</v>
      </c>
      <c r="B34" s="18" t="s">
        <v>853</v>
      </c>
      <c r="C34" s="19">
        <v>2000</v>
      </c>
      <c r="D34" s="55"/>
      <c r="E34" s="17">
        <v>0</v>
      </c>
      <c r="F34" s="18" t="s">
        <v>23</v>
      </c>
      <c r="G34" s="19">
        <v>0</v>
      </c>
      <c r="H34" s="55"/>
      <c r="I34" s="17">
        <v>0</v>
      </c>
      <c r="J34" s="18" t="s">
        <v>23</v>
      </c>
      <c r="K34" s="19">
        <v>0</v>
      </c>
      <c r="L34" s="55"/>
      <c r="M34" s="17">
        <v>0</v>
      </c>
      <c r="N34" s="18" t="s">
        <v>23</v>
      </c>
      <c r="O34" s="19">
        <v>0</v>
      </c>
      <c r="P34" s="55"/>
      <c r="Q34" s="17">
        <v>37</v>
      </c>
      <c r="R34" s="18" t="s">
        <v>610</v>
      </c>
      <c r="S34" s="19">
        <v>250</v>
      </c>
      <c r="T34" s="55"/>
      <c r="U34" s="17">
        <v>24</v>
      </c>
      <c r="V34" s="18" t="s">
        <v>610</v>
      </c>
      <c r="W34" s="19">
        <v>450</v>
      </c>
      <c r="X34" s="55"/>
    </row>
    <row r="35" spans="1:24" ht="15" customHeight="1" x14ac:dyDescent="0.15">
      <c r="A35" s="20" t="s">
        <v>22</v>
      </c>
      <c r="B35" s="21" t="s">
        <v>385</v>
      </c>
      <c r="C35" s="22">
        <v>0</v>
      </c>
      <c r="D35" s="56"/>
      <c r="E35" s="20" t="s">
        <v>22</v>
      </c>
      <c r="F35" s="21" t="s">
        <v>23</v>
      </c>
      <c r="G35" s="22">
        <v>0</v>
      </c>
      <c r="H35" s="56"/>
      <c r="I35" s="20" t="s">
        <v>22</v>
      </c>
      <c r="J35" s="21" t="s">
        <v>23</v>
      </c>
      <c r="K35" s="22">
        <v>0</v>
      </c>
      <c r="L35" s="56"/>
      <c r="M35" s="20" t="s">
        <v>22</v>
      </c>
      <c r="N35" s="21" t="s">
        <v>23</v>
      </c>
      <c r="O35" s="22">
        <v>0</v>
      </c>
      <c r="P35" s="56"/>
      <c r="Q35" s="20" t="s">
        <v>22</v>
      </c>
      <c r="R35" s="21" t="s">
        <v>611</v>
      </c>
      <c r="S35" s="22">
        <v>0</v>
      </c>
      <c r="T35" s="56"/>
      <c r="U35" s="20" t="s">
        <v>22</v>
      </c>
      <c r="V35" s="21" t="s">
        <v>611</v>
      </c>
      <c r="W35" s="22">
        <v>0</v>
      </c>
      <c r="X35" s="56"/>
    </row>
    <row r="36" spans="1:24" ht="15" customHeight="1" x14ac:dyDescent="0.15">
      <c r="A36" s="17">
        <v>27</v>
      </c>
      <c r="B36" s="18" t="s">
        <v>609</v>
      </c>
      <c r="C36" s="19">
        <v>1600</v>
      </c>
      <c r="D36" s="55"/>
      <c r="E36" s="17">
        <v>0</v>
      </c>
      <c r="F36" s="18" t="s">
        <v>23</v>
      </c>
      <c r="G36" s="19">
        <v>0</v>
      </c>
      <c r="H36" s="55"/>
      <c r="I36" s="17">
        <v>0</v>
      </c>
      <c r="J36" s="18" t="s">
        <v>23</v>
      </c>
      <c r="K36" s="19">
        <v>0</v>
      </c>
      <c r="L36" s="55"/>
      <c r="M36" s="17">
        <v>0</v>
      </c>
      <c r="N36" s="18" t="s">
        <v>23</v>
      </c>
      <c r="O36" s="19">
        <v>0</v>
      </c>
      <c r="P36" s="55"/>
      <c r="Q36" s="17">
        <v>38</v>
      </c>
      <c r="R36" s="18" t="s">
        <v>854</v>
      </c>
      <c r="S36" s="19">
        <v>550</v>
      </c>
      <c r="T36" s="55"/>
      <c r="U36" s="17">
        <v>25</v>
      </c>
      <c r="V36" s="18" t="s">
        <v>407</v>
      </c>
      <c r="W36" s="19">
        <v>950</v>
      </c>
      <c r="X36" s="55"/>
    </row>
    <row r="37" spans="1:24" ht="15" customHeight="1" x14ac:dyDescent="0.15">
      <c r="A37" s="20" t="s">
        <v>22</v>
      </c>
      <c r="B37" s="21" t="s">
        <v>23</v>
      </c>
      <c r="C37" s="22">
        <v>0</v>
      </c>
      <c r="D37" s="56"/>
      <c r="E37" s="20" t="s">
        <v>22</v>
      </c>
      <c r="F37" s="21" t="s">
        <v>23</v>
      </c>
      <c r="G37" s="22">
        <v>0</v>
      </c>
      <c r="H37" s="56"/>
      <c r="I37" s="20" t="s">
        <v>22</v>
      </c>
      <c r="J37" s="21" t="s">
        <v>23</v>
      </c>
      <c r="K37" s="22">
        <v>0</v>
      </c>
      <c r="L37" s="56"/>
      <c r="M37" s="20" t="s">
        <v>22</v>
      </c>
      <c r="N37" s="21" t="s">
        <v>23</v>
      </c>
      <c r="O37" s="22">
        <v>0</v>
      </c>
      <c r="P37" s="56"/>
      <c r="Q37" s="20" t="s">
        <v>22</v>
      </c>
      <c r="R37" s="21" t="s">
        <v>855</v>
      </c>
      <c r="S37" s="22">
        <v>0</v>
      </c>
      <c r="T37" s="56"/>
      <c r="U37" s="20" t="s">
        <v>22</v>
      </c>
      <c r="V37" s="21" t="s">
        <v>23</v>
      </c>
      <c r="W37" s="22">
        <v>0</v>
      </c>
      <c r="X37" s="56"/>
    </row>
    <row r="38" spans="1:24" ht="15" customHeight="1" x14ac:dyDescent="0.15">
      <c r="A38" s="17">
        <v>28</v>
      </c>
      <c r="B38" s="18" t="s">
        <v>612</v>
      </c>
      <c r="C38" s="19">
        <v>1150</v>
      </c>
      <c r="D38" s="55"/>
      <c r="E38" s="17">
        <v>0</v>
      </c>
      <c r="F38" s="18" t="s">
        <v>23</v>
      </c>
      <c r="G38" s="19">
        <v>0</v>
      </c>
      <c r="H38" s="55"/>
      <c r="I38" s="17">
        <v>0</v>
      </c>
      <c r="J38" s="18" t="s">
        <v>23</v>
      </c>
      <c r="K38" s="19">
        <v>0</v>
      </c>
      <c r="L38" s="55"/>
      <c r="M38" s="17">
        <v>0</v>
      </c>
      <c r="N38" s="18" t="s">
        <v>23</v>
      </c>
      <c r="O38" s="19">
        <v>0</v>
      </c>
      <c r="P38" s="55"/>
      <c r="Q38" s="17">
        <v>40</v>
      </c>
      <c r="R38" s="18" t="s">
        <v>584</v>
      </c>
      <c r="S38" s="19">
        <v>250</v>
      </c>
      <c r="T38" s="55"/>
      <c r="U38" s="17">
        <v>0</v>
      </c>
      <c r="V38" s="18" t="s">
        <v>23</v>
      </c>
      <c r="W38" s="19">
        <v>0</v>
      </c>
      <c r="X38" s="55"/>
    </row>
    <row r="39" spans="1:24" ht="15" customHeight="1" x14ac:dyDescent="0.15">
      <c r="A39" s="20" t="s">
        <v>22</v>
      </c>
      <c r="B39" s="21" t="s">
        <v>23</v>
      </c>
      <c r="C39" s="22">
        <v>0</v>
      </c>
      <c r="D39" s="56"/>
      <c r="E39" s="20" t="s">
        <v>22</v>
      </c>
      <c r="F39" s="21" t="s">
        <v>23</v>
      </c>
      <c r="G39" s="22">
        <v>0</v>
      </c>
      <c r="H39" s="56"/>
      <c r="I39" s="20" t="s">
        <v>22</v>
      </c>
      <c r="J39" s="21" t="s">
        <v>23</v>
      </c>
      <c r="K39" s="22">
        <v>0</v>
      </c>
      <c r="L39" s="56"/>
      <c r="M39" s="20" t="s">
        <v>22</v>
      </c>
      <c r="N39" s="21" t="s">
        <v>23</v>
      </c>
      <c r="O39" s="22">
        <v>0</v>
      </c>
      <c r="P39" s="56"/>
      <c r="Q39" s="20" t="s">
        <v>22</v>
      </c>
      <c r="R39" s="21" t="s">
        <v>556</v>
      </c>
      <c r="S39" s="22">
        <v>0</v>
      </c>
      <c r="T39" s="56"/>
      <c r="U39" s="20" t="s">
        <v>22</v>
      </c>
      <c r="V39" s="21" t="s">
        <v>23</v>
      </c>
      <c r="W39" s="22">
        <v>0</v>
      </c>
      <c r="X39" s="56"/>
    </row>
    <row r="40" spans="1:24" ht="15" customHeight="1" x14ac:dyDescent="0.15">
      <c r="A40" s="17">
        <v>29</v>
      </c>
      <c r="B40" s="18" t="s">
        <v>613</v>
      </c>
      <c r="C40" s="19">
        <v>1300</v>
      </c>
      <c r="D40" s="55"/>
      <c r="E40" s="17">
        <v>0</v>
      </c>
      <c r="F40" s="18" t="s">
        <v>23</v>
      </c>
      <c r="G40" s="19">
        <v>0</v>
      </c>
      <c r="H40" s="55"/>
      <c r="I40" s="17">
        <v>0</v>
      </c>
      <c r="J40" s="18" t="s">
        <v>23</v>
      </c>
      <c r="K40" s="19">
        <v>0</v>
      </c>
      <c r="L40" s="55"/>
      <c r="M40" s="17">
        <v>0</v>
      </c>
      <c r="N40" s="18" t="s">
        <v>23</v>
      </c>
      <c r="O40" s="19">
        <v>0</v>
      </c>
      <c r="P40" s="55"/>
      <c r="Q40" s="17">
        <v>41</v>
      </c>
      <c r="R40" s="18" t="s">
        <v>896</v>
      </c>
      <c r="S40" s="19">
        <v>100</v>
      </c>
      <c r="T40" s="55"/>
      <c r="U40" s="17">
        <v>0</v>
      </c>
      <c r="V40" s="18" t="s">
        <v>23</v>
      </c>
      <c r="W40" s="19">
        <v>0</v>
      </c>
      <c r="X40" s="55"/>
    </row>
    <row r="41" spans="1:24" ht="15" customHeight="1" x14ac:dyDescent="0.15">
      <c r="A41" s="23" t="s">
        <v>22</v>
      </c>
      <c r="B41" s="24" t="s">
        <v>182</v>
      </c>
      <c r="C41" s="25">
        <v>0</v>
      </c>
      <c r="D41" s="57"/>
      <c r="E41" s="23" t="s">
        <v>22</v>
      </c>
      <c r="F41" s="24" t="s">
        <v>23</v>
      </c>
      <c r="G41" s="25">
        <v>0</v>
      </c>
      <c r="H41" s="57"/>
      <c r="I41" s="23" t="s">
        <v>22</v>
      </c>
      <c r="J41" s="24" t="s">
        <v>23</v>
      </c>
      <c r="K41" s="25">
        <v>0</v>
      </c>
      <c r="L41" s="57"/>
      <c r="M41" s="23" t="s">
        <v>22</v>
      </c>
      <c r="N41" s="24" t="s">
        <v>23</v>
      </c>
      <c r="O41" s="25">
        <v>0</v>
      </c>
      <c r="P41" s="57"/>
      <c r="Q41" s="23" t="s">
        <v>22</v>
      </c>
      <c r="R41" s="24" t="s">
        <v>23</v>
      </c>
      <c r="S41" s="25">
        <v>0</v>
      </c>
      <c r="T41" s="57"/>
      <c r="U41" s="23" t="s">
        <v>22</v>
      </c>
      <c r="V41" s="24" t="s">
        <v>23</v>
      </c>
      <c r="W41" s="25">
        <v>0</v>
      </c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33300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3500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35450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5450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6200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13550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97450</v>
      </c>
      <c r="L44" s="81"/>
      <c r="M44" s="4"/>
      <c r="N44" s="30" t="s">
        <v>30</v>
      </c>
      <c r="O44" s="81"/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47" priority="11">
      <formula>D6&lt;C6</formula>
    </cfRule>
    <cfRule type="expression" dxfId="46" priority="12">
      <formula>D6&gt;C6</formula>
    </cfRule>
  </conditionalFormatting>
  <conditionalFormatting sqref="H6:H41">
    <cfRule type="expression" dxfId="45" priority="9">
      <formula>H6&lt;G6</formula>
    </cfRule>
    <cfRule type="expression" dxfId="44" priority="10">
      <formula>H6&gt;G6</formula>
    </cfRule>
  </conditionalFormatting>
  <conditionalFormatting sqref="L6:L41">
    <cfRule type="expression" dxfId="43" priority="7">
      <formula>L6&lt;K6</formula>
    </cfRule>
    <cfRule type="expression" dxfId="42" priority="8">
      <formula>L6&gt;K6</formula>
    </cfRule>
  </conditionalFormatting>
  <conditionalFormatting sqref="P6:P41">
    <cfRule type="expression" dxfId="41" priority="5">
      <formula>P6&lt;O6</formula>
    </cfRule>
    <cfRule type="expression" dxfId="40" priority="6">
      <formula>P6&gt;O6</formula>
    </cfRule>
  </conditionalFormatting>
  <conditionalFormatting sqref="T6:T41">
    <cfRule type="expression" dxfId="39" priority="3">
      <formula>T6&lt;S6</formula>
    </cfRule>
    <cfRule type="expression" dxfId="38" priority="4">
      <formula>T6&gt;S6</formula>
    </cfRule>
  </conditionalFormatting>
  <conditionalFormatting sqref="X6:X41">
    <cfRule type="expression" dxfId="37" priority="1">
      <formula>X6&lt;W6</formula>
    </cfRule>
    <cfRule type="expression" dxfId="3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36B6-08BE-4897-8234-DD0A811A07EB}">
  <sheetPr codeName="Sheet23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614</v>
      </c>
      <c r="C4" s="68" t="s">
        <v>615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614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2</v>
      </c>
      <c r="B6" s="18" t="s">
        <v>616</v>
      </c>
      <c r="C6" s="19">
        <v>2550</v>
      </c>
      <c r="D6" s="55"/>
      <c r="E6" s="17">
        <v>4</v>
      </c>
      <c r="F6" s="18" t="s">
        <v>617</v>
      </c>
      <c r="G6" s="19">
        <v>250</v>
      </c>
      <c r="H6" s="55"/>
      <c r="I6" s="17">
        <v>1</v>
      </c>
      <c r="J6" s="18" t="s">
        <v>618</v>
      </c>
      <c r="K6" s="19">
        <v>3450</v>
      </c>
      <c r="L6" s="55"/>
      <c r="M6" s="17">
        <v>1</v>
      </c>
      <c r="N6" s="18" t="s">
        <v>804</v>
      </c>
      <c r="O6" s="19">
        <v>1100</v>
      </c>
      <c r="P6" s="55"/>
      <c r="Q6" s="17">
        <v>2</v>
      </c>
      <c r="R6" s="18" t="s">
        <v>619</v>
      </c>
      <c r="S6" s="19">
        <v>450</v>
      </c>
      <c r="T6" s="55"/>
      <c r="U6" s="17">
        <v>5</v>
      </c>
      <c r="V6" s="18" t="s">
        <v>619</v>
      </c>
      <c r="W6" s="19">
        <v>750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3</v>
      </c>
      <c r="B8" s="18" t="s">
        <v>620</v>
      </c>
      <c r="C8" s="19">
        <v>1250</v>
      </c>
      <c r="D8" s="55"/>
      <c r="E8" s="17">
        <v>12</v>
      </c>
      <c r="F8" s="18" t="s">
        <v>621</v>
      </c>
      <c r="G8" s="19">
        <v>250</v>
      </c>
      <c r="H8" s="55"/>
      <c r="I8" s="17">
        <v>6</v>
      </c>
      <c r="J8" s="18" t="s">
        <v>629</v>
      </c>
      <c r="K8" s="19">
        <v>2350</v>
      </c>
      <c r="L8" s="55"/>
      <c r="M8" s="17">
        <v>2</v>
      </c>
      <c r="N8" s="18" t="s">
        <v>622</v>
      </c>
      <c r="O8" s="19">
        <v>350</v>
      </c>
      <c r="P8" s="55"/>
      <c r="Q8" s="17">
        <v>3</v>
      </c>
      <c r="R8" s="18" t="s">
        <v>623</v>
      </c>
      <c r="S8" s="19">
        <v>450</v>
      </c>
      <c r="T8" s="55"/>
      <c r="U8" s="17">
        <v>6</v>
      </c>
      <c r="V8" s="18" t="s">
        <v>623</v>
      </c>
      <c r="W8" s="19">
        <v>500</v>
      </c>
      <c r="X8" s="55"/>
    </row>
    <row r="9" spans="1:32" ht="15" customHeight="1" x14ac:dyDescent="0.15">
      <c r="A9" s="20" t="s">
        <v>22</v>
      </c>
      <c r="B9" s="21" t="s">
        <v>624</v>
      </c>
      <c r="C9" s="22">
        <v>0</v>
      </c>
      <c r="D9" s="56"/>
      <c r="E9" s="20" t="s">
        <v>22</v>
      </c>
      <c r="F9" s="21" t="s">
        <v>625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626</v>
      </c>
      <c r="S9" s="22">
        <v>0</v>
      </c>
      <c r="T9" s="56"/>
      <c r="U9" s="20" t="s">
        <v>22</v>
      </c>
      <c r="V9" s="21" t="s">
        <v>626</v>
      </c>
      <c r="W9" s="22">
        <v>0</v>
      </c>
      <c r="X9" s="56"/>
    </row>
    <row r="10" spans="1:32" ht="15" customHeight="1" x14ac:dyDescent="0.15">
      <c r="A10" s="17">
        <v>5</v>
      </c>
      <c r="B10" s="18" t="s">
        <v>627</v>
      </c>
      <c r="C10" s="19">
        <v>2150</v>
      </c>
      <c r="D10" s="55"/>
      <c r="E10" s="17">
        <v>17</v>
      </c>
      <c r="F10" s="18" t="s">
        <v>628</v>
      </c>
      <c r="G10" s="19">
        <v>950</v>
      </c>
      <c r="H10" s="55"/>
      <c r="I10" s="17">
        <v>7</v>
      </c>
      <c r="J10" s="18" t="s">
        <v>634</v>
      </c>
      <c r="K10" s="19">
        <v>3050</v>
      </c>
      <c r="L10" s="55"/>
      <c r="M10" s="17">
        <v>3</v>
      </c>
      <c r="N10" s="18" t="s">
        <v>620</v>
      </c>
      <c r="O10" s="19">
        <v>1000</v>
      </c>
      <c r="P10" s="55"/>
      <c r="Q10" s="17">
        <v>4</v>
      </c>
      <c r="R10" s="18" t="s">
        <v>623</v>
      </c>
      <c r="S10" s="19">
        <v>700</v>
      </c>
      <c r="T10" s="55"/>
      <c r="U10" s="17">
        <v>8</v>
      </c>
      <c r="V10" s="18" t="s">
        <v>630</v>
      </c>
      <c r="W10" s="19">
        <v>450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624</v>
      </c>
      <c r="O11" s="22">
        <v>0</v>
      </c>
      <c r="P11" s="56"/>
      <c r="Q11" s="20" t="s">
        <v>22</v>
      </c>
      <c r="R11" s="21" t="s">
        <v>631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10</v>
      </c>
      <c r="B12" s="18" t="s">
        <v>632</v>
      </c>
      <c r="C12" s="19">
        <v>1750</v>
      </c>
      <c r="D12" s="55"/>
      <c r="E12" s="17">
        <v>18</v>
      </c>
      <c r="F12" s="18" t="s">
        <v>633</v>
      </c>
      <c r="G12" s="19">
        <v>200</v>
      </c>
      <c r="H12" s="55"/>
      <c r="I12" s="17">
        <v>11</v>
      </c>
      <c r="J12" s="18" t="s">
        <v>640</v>
      </c>
      <c r="K12" s="19">
        <v>3650</v>
      </c>
      <c r="L12" s="55"/>
      <c r="M12" s="17">
        <v>4</v>
      </c>
      <c r="N12" s="18" t="s">
        <v>640</v>
      </c>
      <c r="O12" s="19">
        <v>1450</v>
      </c>
      <c r="P12" s="55"/>
      <c r="Q12" s="17">
        <v>11</v>
      </c>
      <c r="R12" s="18" t="s">
        <v>635</v>
      </c>
      <c r="S12" s="19">
        <v>450</v>
      </c>
      <c r="T12" s="55"/>
      <c r="U12" s="17">
        <v>11</v>
      </c>
      <c r="V12" s="18" t="s">
        <v>636</v>
      </c>
      <c r="W12" s="19">
        <v>700</v>
      </c>
      <c r="X12" s="55"/>
    </row>
    <row r="13" spans="1:32" ht="15" customHeight="1" x14ac:dyDescent="0.15">
      <c r="A13" s="20" t="s">
        <v>22</v>
      </c>
      <c r="B13" s="21" t="s">
        <v>399</v>
      </c>
      <c r="C13" s="22">
        <v>0</v>
      </c>
      <c r="D13" s="56"/>
      <c r="E13" s="20" t="s">
        <v>22</v>
      </c>
      <c r="F13" s="21" t="s">
        <v>637</v>
      </c>
      <c r="G13" s="22">
        <v>0</v>
      </c>
      <c r="H13" s="56"/>
      <c r="I13" s="20" t="s">
        <v>22</v>
      </c>
      <c r="J13" s="21" t="s">
        <v>643</v>
      </c>
      <c r="K13" s="22">
        <v>0</v>
      </c>
      <c r="L13" s="56"/>
      <c r="M13" s="20" t="s">
        <v>22</v>
      </c>
      <c r="N13" s="21" t="s">
        <v>661</v>
      </c>
      <c r="O13" s="22">
        <v>0</v>
      </c>
      <c r="P13" s="56"/>
      <c r="Q13" s="20" t="s">
        <v>22</v>
      </c>
      <c r="R13" s="21" t="s">
        <v>638</v>
      </c>
      <c r="S13" s="22">
        <v>0</v>
      </c>
      <c r="T13" s="56"/>
      <c r="U13" s="20" t="s">
        <v>22</v>
      </c>
      <c r="V13" s="21" t="s">
        <v>639</v>
      </c>
      <c r="W13" s="22">
        <v>0</v>
      </c>
      <c r="X13" s="56"/>
    </row>
    <row r="14" spans="1:32" ht="15" customHeight="1" x14ac:dyDescent="0.15">
      <c r="A14" s="17">
        <v>12</v>
      </c>
      <c r="B14" s="18" t="s">
        <v>640</v>
      </c>
      <c r="C14" s="19">
        <v>1750</v>
      </c>
      <c r="D14" s="55"/>
      <c r="E14" s="17">
        <v>21</v>
      </c>
      <c r="F14" s="18" t="s">
        <v>641</v>
      </c>
      <c r="G14" s="19">
        <v>250</v>
      </c>
      <c r="H14" s="55"/>
      <c r="I14" s="17">
        <v>14</v>
      </c>
      <c r="J14" s="18" t="s">
        <v>648</v>
      </c>
      <c r="K14" s="19">
        <v>2950</v>
      </c>
      <c r="L14" s="55"/>
      <c r="M14" s="17">
        <v>5</v>
      </c>
      <c r="N14" s="18" t="s">
        <v>642</v>
      </c>
      <c r="O14" s="19">
        <v>1050</v>
      </c>
      <c r="P14" s="55"/>
      <c r="Q14" s="17">
        <v>12</v>
      </c>
      <c r="R14" s="18" t="s">
        <v>630</v>
      </c>
      <c r="S14" s="19">
        <v>400</v>
      </c>
      <c r="T14" s="55"/>
      <c r="U14" s="17">
        <v>12</v>
      </c>
      <c r="V14" s="18" t="s">
        <v>623</v>
      </c>
      <c r="W14" s="19">
        <v>500</v>
      </c>
      <c r="X14" s="55"/>
    </row>
    <row r="15" spans="1:32" ht="15" customHeight="1" x14ac:dyDescent="0.15">
      <c r="A15" s="20" t="s">
        <v>22</v>
      </c>
      <c r="B15" s="21" t="s">
        <v>643</v>
      </c>
      <c r="C15" s="22">
        <v>0</v>
      </c>
      <c r="D15" s="56"/>
      <c r="E15" s="20" t="s">
        <v>22</v>
      </c>
      <c r="F15" s="21" t="s">
        <v>639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626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631</v>
      </c>
      <c r="W15" s="22">
        <v>0</v>
      </c>
      <c r="X15" s="56"/>
    </row>
    <row r="16" spans="1:32" ht="15" customHeight="1" x14ac:dyDescent="0.15">
      <c r="A16" s="17">
        <v>13</v>
      </c>
      <c r="B16" s="18" t="s">
        <v>644</v>
      </c>
      <c r="C16" s="19">
        <v>1150</v>
      </c>
      <c r="D16" s="55"/>
      <c r="E16" s="17">
        <v>24</v>
      </c>
      <c r="F16" s="18" t="s">
        <v>623</v>
      </c>
      <c r="G16" s="19">
        <v>150</v>
      </c>
      <c r="H16" s="55"/>
      <c r="I16" s="17">
        <v>16</v>
      </c>
      <c r="J16" s="18" t="s">
        <v>651</v>
      </c>
      <c r="K16" s="19">
        <v>1500</v>
      </c>
      <c r="L16" s="55"/>
      <c r="M16" s="17">
        <v>6</v>
      </c>
      <c r="N16" s="18" t="s">
        <v>645</v>
      </c>
      <c r="O16" s="19">
        <v>1400</v>
      </c>
      <c r="P16" s="55"/>
      <c r="Q16" s="17">
        <v>14</v>
      </c>
      <c r="R16" s="18" t="s">
        <v>636</v>
      </c>
      <c r="S16" s="19">
        <v>600</v>
      </c>
      <c r="T16" s="55"/>
      <c r="U16" s="17">
        <v>13</v>
      </c>
      <c r="V16" s="18" t="s">
        <v>635</v>
      </c>
      <c r="W16" s="19">
        <v>300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631</v>
      </c>
      <c r="G17" s="22">
        <v>0</v>
      </c>
      <c r="H17" s="56"/>
      <c r="I17" s="20" t="s">
        <v>22</v>
      </c>
      <c r="J17" s="21" t="s">
        <v>653</v>
      </c>
      <c r="K17" s="22">
        <v>0</v>
      </c>
      <c r="L17" s="56"/>
      <c r="M17" s="20" t="s">
        <v>22</v>
      </c>
      <c r="N17" s="21" t="s">
        <v>643</v>
      </c>
      <c r="O17" s="22">
        <v>0</v>
      </c>
      <c r="P17" s="56"/>
      <c r="Q17" s="20" t="s">
        <v>22</v>
      </c>
      <c r="R17" s="21" t="s">
        <v>639</v>
      </c>
      <c r="S17" s="22">
        <v>0</v>
      </c>
      <c r="T17" s="56"/>
      <c r="U17" s="20" t="s">
        <v>22</v>
      </c>
      <c r="V17" s="21" t="s">
        <v>638</v>
      </c>
      <c r="W17" s="22">
        <v>0</v>
      </c>
      <c r="X17" s="56"/>
    </row>
    <row r="18" spans="1:24" ht="15" customHeight="1" x14ac:dyDescent="0.15">
      <c r="A18" s="17">
        <v>14</v>
      </c>
      <c r="B18" s="18" t="s">
        <v>646</v>
      </c>
      <c r="C18" s="19">
        <v>900</v>
      </c>
      <c r="D18" s="55"/>
      <c r="E18" s="17">
        <v>25</v>
      </c>
      <c r="F18" s="18" t="s">
        <v>647</v>
      </c>
      <c r="G18" s="19">
        <v>250</v>
      </c>
      <c r="H18" s="55"/>
      <c r="I18" s="17">
        <v>19</v>
      </c>
      <c r="J18" s="18" t="s">
        <v>860</v>
      </c>
      <c r="K18" s="19">
        <v>2600</v>
      </c>
      <c r="L18" s="55"/>
      <c r="M18" s="17">
        <v>8</v>
      </c>
      <c r="N18" s="18" t="s">
        <v>649</v>
      </c>
      <c r="O18" s="19">
        <v>1200</v>
      </c>
      <c r="P18" s="55"/>
      <c r="Q18" s="17">
        <v>16</v>
      </c>
      <c r="R18" s="18" t="s">
        <v>650</v>
      </c>
      <c r="S18" s="19">
        <v>400</v>
      </c>
      <c r="T18" s="55"/>
      <c r="U18" s="17">
        <v>16</v>
      </c>
      <c r="V18" s="18" t="s">
        <v>650</v>
      </c>
      <c r="W18" s="19">
        <v>300</v>
      </c>
      <c r="X18" s="55"/>
    </row>
    <row r="19" spans="1:24" ht="15" customHeight="1" x14ac:dyDescent="0.15">
      <c r="A19" s="20" t="s">
        <v>22</v>
      </c>
      <c r="B19" s="21" t="s">
        <v>648</v>
      </c>
      <c r="C19" s="22">
        <v>0</v>
      </c>
      <c r="D19" s="56"/>
      <c r="E19" s="20" t="s">
        <v>22</v>
      </c>
      <c r="F19" s="21" t="s">
        <v>631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18</v>
      </c>
      <c r="B20" s="18" t="s">
        <v>654</v>
      </c>
      <c r="C20" s="19">
        <v>1250</v>
      </c>
      <c r="D20" s="55"/>
      <c r="E20" s="17">
        <v>26</v>
      </c>
      <c r="F20" s="18" t="s">
        <v>623</v>
      </c>
      <c r="G20" s="19">
        <v>300</v>
      </c>
      <c r="H20" s="55"/>
      <c r="I20" s="17">
        <v>21</v>
      </c>
      <c r="J20" s="18" t="s">
        <v>658</v>
      </c>
      <c r="K20" s="19">
        <v>2650</v>
      </c>
      <c r="L20" s="55"/>
      <c r="M20" s="17">
        <v>11</v>
      </c>
      <c r="N20" s="18" t="s">
        <v>652</v>
      </c>
      <c r="O20" s="19">
        <v>150</v>
      </c>
      <c r="P20" s="55"/>
      <c r="Q20" s="17">
        <v>19</v>
      </c>
      <c r="R20" s="18" t="s">
        <v>652</v>
      </c>
      <c r="S20" s="19">
        <v>750</v>
      </c>
      <c r="T20" s="55"/>
      <c r="U20" s="17">
        <v>17</v>
      </c>
      <c r="V20" s="18" t="s">
        <v>655</v>
      </c>
      <c r="W20" s="19">
        <v>500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626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>
        <v>20</v>
      </c>
      <c r="B22" s="18" t="s">
        <v>656</v>
      </c>
      <c r="C22" s="19">
        <v>250</v>
      </c>
      <c r="D22" s="55"/>
      <c r="E22" s="17">
        <v>28</v>
      </c>
      <c r="F22" s="18" t="s">
        <v>655</v>
      </c>
      <c r="G22" s="19">
        <v>50</v>
      </c>
      <c r="H22" s="55"/>
      <c r="I22" s="17">
        <v>23</v>
      </c>
      <c r="J22" s="18" t="s">
        <v>654</v>
      </c>
      <c r="K22" s="19">
        <v>2100</v>
      </c>
      <c r="L22" s="55"/>
      <c r="M22" s="17">
        <v>21</v>
      </c>
      <c r="N22" s="18" t="s">
        <v>659</v>
      </c>
      <c r="O22" s="19">
        <v>150</v>
      </c>
      <c r="P22" s="55"/>
      <c r="Q22" s="17">
        <v>23</v>
      </c>
      <c r="R22" s="18" t="s">
        <v>659</v>
      </c>
      <c r="S22" s="19">
        <v>200</v>
      </c>
      <c r="T22" s="55"/>
      <c r="U22" s="17">
        <v>18</v>
      </c>
      <c r="V22" s="18" t="s">
        <v>806</v>
      </c>
      <c r="W22" s="19">
        <v>300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23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22</v>
      </c>
      <c r="B24" s="18" t="s">
        <v>660</v>
      </c>
      <c r="C24" s="19">
        <v>1700</v>
      </c>
      <c r="D24" s="55"/>
      <c r="E24" s="17">
        <v>29</v>
      </c>
      <c r="F24" s="18" t="s">
        <v>657</v>
      </c>
      <c r="G24" s="19">
        <v>50</v>
      </c>
      <c r="H24" s="55"/>
      <c r="I24" s="17">
        <v>27</v>
      </c>
      <c r="J24" s="18" t="s">
        <v>890</v>
      </c>
      <c r="K24" s="19">
        <v>2900</v>
      </c>
      <c r="L24" s="55"/>
      <c r="M24" s="17">
        <v>22</v>
      </c>
      <c r="N24" s="18" t="s">
        <v>876</v>
      </c>
      <c r="O24" s="19">
        <v>1450</v>
      </c>
      <c r="P24" s="55"/>
      <c r="Q24" s="17">
        <v>25</v>
      </c>
      <c r="R24" s="18" t="s">
        <v>655</v>
      </c>
      <c r="S24" s="19">
        <v>500</v>
      </c>
      <c r="T24" s="55"/>
      <c r="U24" s="17">
        <v>19</v>
      </c>
      <c r="V24" s="18" t="s">
        <v>656</v>
      </c>
      <c r="W24" s="19">
        <v>100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891</v>
      </c>
      <c r="K25" s="22">
        <v>0</v>
      </c>
      <c r="L25" s="56"/>
      <c r="M25" s="20" t="s">
        <v>22</v>
      </c>
      <c r="N25" s="21" t="s">
        <v>637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0</v>
      </c>
      <c r="B26" s="18" t="s">
        <v>23</v>
      </c>
      <c r="C26" s="19">
        <v>0</v>
      </c>
      <c r="D26" s="55"/>
      <c r="E26" s="17">
        <v>30</v>
      </c>
      <c r="F26" s="18" t="s">
        <v>650</v>
      </c>
      <c r="G26" s="19">
        <v>200</v>
      </c>
      <c r="H26" s="55"/>
      <c r="I26" s="17">
        <v>0</v>
      </c>
      <c r="J26" s="18" t="s">
        <v>23</v>
      </c>
      <c r="K26" s="19">
        <v>0</v>
      </c>
      <c r="L26" s="55"/>
      <c r="M26" s="17">
        <v>26</v>
      </c>
      <c r="N26" s="18" t="s">
        <v>635</v>
      </c>
      <c r="O26" s="19">
        <v>350</v>
      </c>
      <c r="P26" s="55"/>
      <c r="Q26" s="17">
        <v>0</v>
      </c>
      <c r="R26" s="18" t="s">
        <v>23</v>
      </c>
      <c r="S26" s="19">
        <v>0</v>
      </c>
      <c r="T26" s="55"/>
      <c r="U26" s="17">
        <v>20</v>
      </c>
      <c r="V26" s="18" t="s">
        <v>652</v>
      </c>
      <c r="W26" s="19">
        <v>1050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23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638</v>
      </c>
      <c r="O27" s="22">
        <v>0</v>
      </c>
      <c r="P27" s="56"/>
      <c r="Q27" s="20" t="s">
        <v>22</v>
      </c>
      <c r="R27" s="21" t="s">
        <v>23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>
        <v>0</v>
      </c>
      <c r="B28" s="18" t="s">
        <v>23</v>
      </c>
      <c r="C28" s="19">
        <v>0</v>
      </c>
      <c r="D28" s="55"/>
      <c r="E28" s="17">
        <v>31</v>
      </c>
      <c r="F28" s="18" t="s">
        <v>619</v>
      </c>
      <c r="G28" s="19">
        <v>100</v>
      </c>
      <c r="H28" s="55"/>
      <c r="I28" s="17">
        <v>0</v>
      </c>
      <c r="J28" s="18" t="s">
        <v>23</v>
      </c>
      <c r="K28" s="19">
        <v>0</v>
      </c>
      <c r="L28" s="55"/>
      <c r="M28" s="17">
        <v>0</v>
      </c>
      <c r="N28" s="18" t="s">
        <v>23</v>
      </c>
      <c r="O28" s="19">
        <v>0</v>
      </c>
      <c r="P28" s="55"/>
      <c r="Q28" s="17">
        <v>0</v>
      </c>
      <c r="R28" s="18" t="s">
        <v>23</v>
      </c>
      <c r="S28" s="19">
        <v>0</v>
      </c>
      <c r="T28" s="55"/>
      <c r="U28" s="17">
        <v>0</v>
      </c>
      <c r="V28" s="18" t="s">
        <v>23</v>
      </c>
      <c r="W28" s="19">
        <v>0</v>
      </c>
      <c r="X28" s="55"/>
    </row>
    <row r="29" spans="1:24" ht="15" customHeight="1" x14ac:dyDescent="0.15">
      <c r="A29" s="20" t="s">
        <v>22</v>
      </c>
      <c r="B29" s="21" t="s">
        <v>23</v>
      </c>
      <c r="C29" s="22">
        <v>0</v>
      </c>
      <c r="D29" s="56"/>
      <c r="E29" s="20" t="s">
        <v>22</v>
      </c>
      <c r="F29" s="21" t="s">
        <v>23</v>
      </c>
      <c r="G29" s="22">
        <v>0</v>
      </c>
      <c r="H29" s="56"/>
      <c r="I29" s="20" t="s">
        <v>22</v>
      </c>
      <c r="J29" s="21" t="s">
        <v>23</v>
      </c>
      <c r="K29" s="22">
        <v>0</v>
      </c>
      <c r="L29" s="56"/>
      <c r="M29" s="20" t="s">
        <v>22</v>
      </c>
      <c r="N29" s="21" t="s">
        <v>23</v>
      </c>
      <c r="O29" s="22">
        <v>0</v>
      </c>
      <c r="P29" s="56"/>
      <c r="Q29" s="20" t="s">
        <v>22</v>
      </c>
      <c r="R29" s="21" t="s">
        <v>23</v>
      </c>
      <c r="S29" s="22">
        <v>0</v>
      </c>
      <c r="T29" s="56"/>
      <c r="U29" s="20" t="s">
        <v>22</v>
      </c>
      <c r="V29" s="21" t="s">
        <v>23</v>
      </c>
      <c r="W29" s="22">
        <v>0</v>
      </c>
      <c r="X29" s="56"/>
    </row>
    <row r="30" spans="1:24" ht="15" customHeight="1" x14ac:dyDescent="0.15">
      <c r="A30" s="17">
        <v>0</v>
      </c>
      <c r="B30" s="18" t="s">
        <v>23</v>
      </c>
      <c r="C30" s="19">
        <v>0</v>
      </c>
      <c r="D30" s="55"/>
      <c r="E30" s="17">
        <v>32</v>
      </c>
      <c r="F30" s="18" t="s">
        <v>635</v>
      </c>
      <c r="G30" s="19">
        <v>250</v>
      </c>
      <c r="H30" s="55"/>
      <c r="I30" s="17">
        <v>0</v>
      </c>
      <c r="J30" s="18" t="s">
        <v>23</v>
      </c>
      <c r="K30" s="19">
        <v>0</v>
      </c>
      <c r="L30" s="55"/>
      <c r="M30" s="17">
        <v>0</v>
      </c>
      <c r="N30" s="18" t="s">
        <v>23</v>
      </c>
      <c r="O30" s="19">
        <v>0</v>
      </c>
      <c r="P30" s="55"/>
      <c r="Q30" s="17">
        <v>0</v>
      </c>
      <c r="R30" s="18" t="s">
        <v>23</v>
      </c>
      <c r="S30" s="19">
        <v>0</v>
      </c>
      <c r="T30" s="55"/>
      <c r="U30" s="17">
        <v>0</v>
      </c>
      <c r="V30" s="18" t="s">
        <v>23</v>
      </c>
      <c r="W30" s="19">
        <v>0</v>
      </c>
      <c r="X30" s="55"/>
    </row>
    <row r="31" spans="1:24" ht="15" customHeight="1" x14ac:dyDescent="0.15">
      <c r="A31" s="20" t="s">
        <v>22</v>
      </c>
      <c r="B31" s="21" t="s">
        <v>23</v>
      </c>
      <c r="C31" s="22">
        <v>0</v>
      </c>
      <c r="D31" s="56"/>
      <c r="E31" s="20" t="s">
        <v>22</v>
      </c>
      <c r="F31" s="21" t="s">
        <v>638</v>
      </c>
      <c r="G31" s="22">
        <v>0</v>
      </c>
      <c r="H31" s="56"/>
      <c r="I31" s="20" t="s">
        <v>22</v>
      </c>
      <c r="J31" s="21" t="s">
        <v>23</v>
      </c>
      <c r="K31" s="22">
        <v>0</v>
      </c>
      <c r="L31" s="56"/>
      <c r="M31" s="20" t="s">
        <v>22</v>
      </c>
      <c r="N31" s="21" t="s">
        <v>23</v>
      </c>
      <c r="O31" s="22">
        <v>0</v>
      </c>
      <c r="P31" s="56"/>
      <c r="Q31" s="20" t="s">
        <v>22</v>
      </c>
      <c r="R31" s="21" t="s">
        <v>23</v>
      </c>
      <c r="S31" s="22">
        <v>0</v>
      </c>
      <c r="T31" s="56"/>
      <c r="U31" s="20" t="s">
        <v>22</v>
      </c>
      <c r="V31" s="21" t="s">
        <v>23</v>
      </c>
      <c r="W31" s="22">
        <v>0</v>
      </c>
      <c r="X31" s="56"/>
    </row>
    <row r="32" spans="1:24" ht="15" customHeight="1" x14ac:dyDescent="0.15">
      <c r="A32" s="17">
        <v>0</v>
      </c>
      <c r="B32" s="18" t="s">
        <v>23</v>
      </c>
      <c r="C32" s="19">
        <v>0</v>
      </c>
      <c r="D32" s="55"/>
      <c r="E32" s="17">
        <v>33</v>
      </c>
      <c r="F32" s="18" t="s">
        <v>630</v>
      </c>
      <c r="G32" s="19">
        <v>150</v>
      </c>
      <c r="H32" s="55"/>
      <c r="I32" s="17">
        <v>0</v>
      </c>
      <c r="J32" s="18" t="s">
        <v>23</v>
      </c>
      <c r="K32" s="19">
        <v>0</v>
      </c>
      <c r="L32" s="55"/>
      <c r="M32" s="17">
        <v>0</v>
      </c>
      <c r="N32" s="18" t="s">
        <v>23</v>
      </c>
      <c r="O32" s="19">
        <v>0</v>
      </c>
      <c r="P32" s="55"/>
      <c r="Q32" s="17">
        <v>0</v>
      </c>
      <c r="R32" s="18" t="s">
        <v>23</v>
      </c>
      <c r="S32" s="19">
        <v>0</v>
      </c>
      <c r="T32" s="55"/>
      <c r="U32" s="17">
        <v>0</v>
      </c>
      <c r="V32" s="18" t="s">
        <v>23</v>
      </c>
      <c r="W32" s="19">
        <v>0</v>
      </c>
      <c r="X32" s="55"/>
    </row>
    <row r="33" spans="1:24" ht="15" customHeight="1" x14ac:dyDescent="0.15">
      <c r="A33" s="20" t="s">
        <v>22</v>
      </c>
      <c r="B33" s="21" t="s">
        <v>23</v>
      </c>
      <c r="C33" s="22">
        <v>0</v>
      </c>
      <c r="D33" s="56"/>
      <c r="E33" s="20" t="s">
        <v>22</v>
      </c>
      <c r="F33" s="21" t="s">
        <v>23</v>
      </c>
      <c r="G33" s="22">
        <v>0</v>
      </c>
      <c r="H33" s="56"/>
      <c r="I33" s="20" t="s">
        <v>22</v>
      </c>
      <c r="J33" s="21" t="s">
        <v>23</v>
      </c>
      <c r="K33" s="22">
        <v>0</v>
      </c>
      <c r="L33" s="56"/>
      <c r="M33" s="20" t="s">
        <v>22</v>
      </c>
      <c r="N33" s="21" t="s">
        <v>23</v>
      </c>
      <c r="O33" s="22">
        <v>0</v>
      </c>
      <c r="P33" s="56"/>
      <c r="Q33" s="20" t="s">
        <v>22</v>
      </c>
      <c r="R33" s="21" t="s">
        <v>23</v>
      </c>
      <c r="S33" s="22">
        <v>0</v>
      </c>
      <c r="T33" s="56"/>
      <c r="U33" s="20" t="s">
        <v>22</v>
      </c>
      <c r="V33" s="21" t="s">
        <v>23</v>
      </c>
      <c r="W33" s="22">
        <v>0</v>
      </c>
      <c r="X33" s="56"/>
    </row>
    <row r="34" spans="1:24" ht="15" customHeight="1" x14ac:dyDescent="0.15">
      <c r="A34" s="17">
        <v>0</v>
      </c>
      <c r="B34" s="18" t="s">
        <v>23</v>
      </c>
      <c r="C34" s="19">
        <v>0</v>
      </c>
      <c r="D34" s="55"/>
      <c r="E34" s="17">
        <v>35</v>
      </c>
      <c r="F34" s="18" t="s">
        <v>652</v>
      </c>
      <c r="G34" s="19">
        <v>250</v>
      </c>
      <c r="H34" s="55"/>
      <c r="I34" s="17">
        <v>0</v>
      </c>
      <c r="J34" s="18" t="s">
        <v>23</v>
      </c>
      <c r="K34" s="19">
        <v>0</v>
      </c>
      <c r="L34" s="55"/>
      <c r="M34" s="17">
        <v>0</v>
      </c>
      <c r="N34" s="18" t="s">
        <v>23</v>
      </c>
      <c r="O34" s="19">
        <v>0</v>
      </c>
      <c r="P34" s="55"/>
      <c r="Q34" s="17">
        <v>0</v>
      </c>
      <c r="R34" s="18" t="s">
        <v>23</v>
      </c>
      <c r="S34" s="19">
        <v>0</v>
      </c>
      <c r="T34" s="55"/>
      <c r="U34" s="17">
        <v>0</v>
      </c>
      <c r="V34" s="18" t="s">
        <v>23</v>
      </c>
      <c r="W34" s="19">
        <v>0</v>
      </c>
      <c r="X34" s="55"/>
    </row>
    <row r="35" spans="1:24" ht="15" customHeight="1" x14ac:dyDescent="0.15">
      <c r="A35" s="20" t="s">
        <v>22</v>
      </c>
      <c r="B35" s="21" t="s">
        <v>23</v>
      </c>
      <c r="C35" s="22">
        <v>0</v>
      </c>
      <c r="D35" s="56"/>
      <c r="E35" s="20" t="s">
        <v>22</v>
      </c>
      <c r="F35" s="21" t="s">
        <v>23</v>
      </c>
      <c r="G35" s="22">
        <v>0</v>
      </c>
      <c r="H35" s="56"/>
      <c r="I35" s="20" t="s">
        <v>22</v>
      </c>
      <c r="J35" s="21" t="s">
        <v>23</v>
      </c>
      <c r="K35" s="22">
        <v>0</v>
      </c>
      <c r="L35" s="56"/>
      <c r="M35" s="20" t="s">
        <v>22</v>
      </c>
      <c r="N35" s="21" t="s">
        <v>23</v>
      </c>
      <c r="O35" s="22">
        <v>0</v>
      </c>
      <c r="P35" s="56"/>
      <c r="Q35" s="20" t="s">
        <v>22</v>
      </c>
      <c r="R35" s="21" t="s">
        <v>23</v>
      </c>
      <c r="S35" s="22">
        <v>0</v>
      </c>
      <c r="T35" s="56"/>
      <c r="U35" s="20" t="s">
        <v>22</v>
      </c>
      <c r="V35" s="21" t="s">
        <v>23</v>
      </c>
      <c r="W35" s="22">
        <v>0</v>
      </c>
      <c r="X35" s="56"/>
    </row>
    <row r="36" spans="1:24" ht="15" customHeight="1" x14ac:dyDescent="0.15">
      <c r="A36" s="17">
        <v>0</v>
      </c>
      <c r="B36" s="18" t="s">
        <v>23</v>
      </c>
      <c r="C36" s="19">
        <v>0</v>
      </c>
      <c r="D36" s="55"/>
      <c r="E36" s="17">
        <v>36</v>
      </c>
      <c r="F36" s="18" t="s">
        <v>871</v>
      </c>
      <c r="G36" s="19">
        <v>200</v>
      </c>
      <c r="H36" s="55"/>
      <c r="I36" s="17">
        <v>0</v>
      </c>
      <c r="J36" s="18" t="s">
        <v>23</v>
      </c>
      <c r="K36" s="19">
        <v>0</v>
      </c>
      <c r="L36" s="55"/>
      <c r="M36" s="17">
        <v>0</v>
      </c>
      <c r="N36" s="18" t="s">
        <v>23</v>
      </c>
      <c r="O36" s="19">
        <v>0</v>
      </c>
      <c r="P36" s="55"/>
      <c r="Q36" s="17">
        <v>0</v>
      </c>
      <c r="R36" s="18" t="s">
        <v>23</v>
      </c>
      <c r="S36" s="19">
        <v>0</v>
      </c>
      <c r="T36" s="55"/>
      <c r="U36" s="17">
        <v>0</v>
      </c>
      <c r="V36" s="18" t="s">
        <v>23</v>
      </c>
      <c r="W36" s="19">
        <v>0</v>
      </c>
      <c r="X36" s="55"/>
    </row>
    <row r="37" spans="1:24" ht="15" customHeight="1" x14ac:dyDescent="0.15">
      <c r="A37" s="20" t="s">
        <v>22</v>
      </c>
      <c r="B37" s="21" t="s">
        <v>23</v>
      </c>
      <c r="C37" s="22">
        <v>0</v>
      </c>
      <c r="D37" s="56"/>
      <c r="E37" s="20" t="s">
        <v>22</v>
      </c>
      <c r="F37" s="21" t="s">
        <v>23</v>
      </c>
      <c r="G37" s="22">
        <v>0</v>
      </c>
      <c r="H37" s="56"/>
      <c r="I37" s="20" t="s">
        <v>22</v>
      </c>
      <c r="J37" s="21" t="s">
        <v>23</v>
      </c>
      <c r="K37" s="22">
        <v>0</v>
      </c>
      <c r="L37" s="56"/>
      <c r="M37" s="20" t="s">
        <v>22</v>
      </c>
      <c r="N37" s="21" t="s">
        <v>23</v>
      </c>
      <c r="O37" s="22">
        <v>0</v>
      </c>
      <c r="P37" s="56"/>
      <c r="Q37" s="20" t="s">
        <v>22</v>
      </c>
      <c r="R37" s="21" t="s">
        <v>23</v>
      </c>
      <c r="S37" s="22">
        <v>0</v>
      </c>
      <c r="T37" s="56"/>
      <c r="U37" s="20" t="s">
        <v>22</v>
      </c>
      <c r="V37" s="21" t="s">
        <v>23</v>
      </c>
      <c r="W37" s="22">
        <v>0</v>
      </c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14700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3850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27200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9650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4900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5450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65750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35" priority="11">
      <formula>D6&lt;C6</formula>
    </cfRule>
    <cfRule type="expression" dxfId="34" priority="12">
      <formula>D6&gt;C6</formula>
    </cfRule>
  </conditionalFormatting>
  <conditionalFormatting sqref="H6:H41">
    <cfRule type="expression" dxfId="33" priority="9">
      <formula>H6&lt;G6</formula>
    </cfRule>
    <cfRule type="expression" dxfId="32" priority="10">
      <formula>H6&gt;G6</formula>
    </cfRule>
  </conditionalFormatting>
  <conditionalFormatting sqref="L6:L41">
    <cfRule type="expression" dxfId="31" priority="7">
      <formula>L6&lt;K6</formula>
    </cfRule>
    <cfRule type="expression" dxfId="30" priority="8">
      <formula>L6&gt;K6</formula>
    </cfRule>
  </conditionalFormatting>
  <conditionalFormatting sqref="P6:P41">
    <cfRule type="expression" dxfId="29" priority="5">
      <formula>P6&lt;O6</formula>
    </cfRule>
    <cfRule type="expression" dxfId="28" priority="6">
      <formula>P6&gt;O6</formula>
    </cfRule>
  </conditionalFormatting>
  <conditionalFormatting sqref="T6:T41">
    <cfRule type="expression" dxfId="27" priority="3">
      <formula>T6&lt;S6</formula>
    </cfRule>
    <cfRule type="expression" dxfId="26" priority="4">
      <formula>T6&gt;S6</formula>
    </cfRule>
  </conditionalFormatting>
  <conditionalFormatting sqref="X6:X41">
    <cfRule type="expression" dxfId="25" priority="1">
      <formula>X6&lt;W6</formula>
    </cfRule>
    <cfRule type="expression" dxfId="2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CEDB-DF95-45EE-8368-DEC41344D573}">
  <sheetPr codeName="Sheet24"/>
  <dimension ref="A1:AF297"/>
  <sheetViews>
    <sheetView showZeros="0" topLeftCell="A7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662</v>
      </c>
      <c r="C4" s="68" t="s">
        <v>663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662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664</v>
      </c>
      <c r="C6" s="19">
        <v>1400</v>
      </c>
      <c r="D6" s="55"/>
      <c r="E6" s="17">
        <v>1</v>
      </c>
      <c r="F6" s="18" t="s">
        <v>861</v>
      </c>
      <c r="G6" s="19">
        <v>1000</v>
      </c>
      <c r="H6" s="55"/>
      <c r="I6" s="17">
        <v>2</v>
      </c>
      <c r="J6" s="18" t="s">
        <v>664</v>
      </c>
      <c r="K6" s="19">
        <v>2700</v>
      </c>
      <c r="L6" s="55"/>
      <c r="M6" s="17">
        <v>1</v>
      </c>
      <c r="N6" s="18" t="s">
        <v>666</v>
      </c>
      <c r="O6" s="19">
        <v>450</v>
      </c>
      <c r="P6" s="55"/>
      <c r="Q6" s="17">
        <v>1</v>
      </c>
      <c r="R6" s="18" t="s">
        <v>667</v>
      </c>
      <c r="S6" s="19">
        <v>1650</v>
      </c>
      <c r="T6" s="55"/>
      <c r="U6" s="17">
        <v>4</v>
      </c>
      <c r="V6" s="18" t="s">
        <v>668</v>
      </c>
      <c r="W6" s="19">
        <v>650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669</v>
      </c>
      <c r="S7" s="22">
        <v>0</v>
      </c>
      <c r="T7" s="56"/>
      <c r="U7" s="20" t="s">
        <v>22</v>
      </c>
      <c r="V7" s="21" t="s">
        <v>534</v>
      </c>
      <c r="W7" s="22">
        <v>0</v>
      </c>
      <c r="X7" s="56"/>
    </row>
    <row r="8" spans="1:32" ht="15" customHeight="1" x14ac:dyDescent="0.15">
      <c r="A8" s="17">
        <v>3</v>
      </c>
      <c r="B8" s="18" t="s">
        <v>666</v>
      </c>
      <c r="C8" s="19">
        <v>1500</v>
      </c>
      <c r="D8" s="55"/>
      <c r="E8" s="17">
        <v>13</v>
      </c>
      <c r="F8" s="18" t="s">
        <v>670</v>
      </c>
      <c r="G8" s="19">
        <v>150</v>
      </c>
      <c r="H8" s="55"/>
      <c r="I8" s="17">
        <v>3</v>
      </c>
      <c r="J8" s="18" t="s">
        <v>666</v>
      </c>
      <c r="K8" s="19">
        <v>1650</v>
      </c>
      <c r="L8" s="55"/>
      <c r="M8" s="17">
        <v>3</v>
      </c>
      <c r="N8" s="18" t="s">
        <v>671</v>
      </c>
      <c r="O8" s="19">
        <v>200</v>
      </c>
      <c r="P8" s="55"/>
      <c r="Q8" s="17">
        <v>3</v>
      </c>
      <c r="R8" s="18" t="s">
        <v>672</v>
      </c>
      <c r="S8" s="19">
        <v>1100</v>
      </c>
      <c r="T8" s="55"/>
      <c r="U8" s="17">
        <v>5</v>
      </c>
      <c r="V8" s="18" t="s">
        <v>807</v>
      </c>
      <c r="W8" s="19">
        <v>400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4</v>
      </c>
      <c r="B10" s="18" t="s">
        <v>880</v>
      </c>
      <c r="C10" s="19">
        <v>350</v>
      </c>
      <c r="D10" s="55"/>
      <c r="E10" s="17">
        <v>14</v>
      </c>
      <c r="F10" s="18" t="s">
        <v>673</v>
      </c>
      <c r="G10" s="19">
        <v>100</v>
      </c>
      <c r="H10" s="55"/>
      <c r="I10" s="17">
        <v>5</v>
      </c>
      <c r="J10" s="18" t="s">
        <v>665</v>
      </c>
      <c r="K10" s="19">
        <v>3450</v>
      </c>
      <c r="L10" s="55"/>
      <c r="M10" s="17">
        <v>4</v>
      </c>
      <c r="N10" s="18" t="s">
        <v>674</v>
      </c>
      <c r="O10" s="19">
        <v>650</v>
      </c>
      <c r="P10" s="55"/>
      <c r="Q10" s="17">
        <v>4</v>
      </c>
      <c r="R10" s="18" t="s">
        <v>675</v>
      </c>
      <c r="S10" s="19">
        <v>600</v>
      </c>
      <c r="T10" s="55"/>
      <c r="U10" s="17">
        <v>7</v>
      </c>
      <c r="V10" s="18" t="s">
        <v>808</v>
      </c>
      <c r="W10" s="19">
        <v>400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676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677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809</v>
      </c>
      <c r="W11" s="22">
        <v>0</v>
      </c>
      <c r="X11" s="56"/>
    </row>
    <row r="12" spans="1:32" ht="15" customHeight="1" x14ac:dyDescent="0.15">
      <c r="A12" s="17">
        <v>6</v>
      </c>
      <c r="B12" s="18" t="s">
        <v>678</v>
      </c>
      <c r="C12" s="19">
        <v>900</v>
      </c>
      <c r="D12" s="55"/>
      <c r="E12" s="17">
        <v>15</v>
      </c>
      <c r="F12" s="18" t="s">
        <v>679</v>
      </c>
      <c r="G12" s="19">
        <v>100</v>
      </c>
      <c r="H12" s="55"/>
      <c r="I12" s="17">
        <v>6</v>
      </c>
      <c r="J12" s="18" t="s">
        <v>672</v>
      </c>
      <c r="K12" s="19">
        <v>3800</v>
      </c>
      <c r="L12" s="55"/>
      <c r="M12" s="17">
        <v>5</v>
      </c>
      <c r="N12" s="18" t="s">
        <v>680</v>
      </c>
      <c r="O12" s="19">
        <v>800</v>
      </c>
      <c r="P12" s="55"/>
      <c r="Q12" s="17">
        <v>5</v>
      </c>
      <c r="R12" s="18" t="s">
        <v>671</v>
      </c>
      <c r="S12" s="19">
        <v>1000</v>
      </c>
      <c r="T12" s="55"/>
      <c r="U12" s="17">
        <v>8</v>
      </c>
      <c r="V12" s="18" t="s">
        <v>681</v>
      </c>
      <c r="W12" s="19">
        <v>750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12</v>
      </c>
      <c r="B14" s="18" t="s">
        <v>682</v>
      </c>
      <c r="C14" s="19">
        <v>2300</v>
      </c>
      <c r="D14" s="55"/>
      <c r="E14" s="17">
        <v>24</v>
      </c>
      <c r="F14" s="18" t="s">
        <v>681</v>
      </c>
      <c r="G14" s="19">
        <v>350</v>
      </c>
      <c r="H14" s="55"/>
      <c r="I14" s="17">
        <v>7</v>
      </c>
      <c r="J14" s="18" t="s">
        <v>683</v>
      </c>
      <c r="K14" s="19">
        <v>1750</v>
      </c>
      <c r="L14" s="55"/>
      <c r="M14" s="17">
        <v>6</v>
      </c>
      <c r="N14" s="18" t="s">
        <v>684</v>
      </c>
      <c r="O14" s="19">
        <v>500</v>
      </c>
      <c r="P14" s="55"/>
      <c r="Q14" s="17">
        <v>7</v>
      </c>
      <c r="R14" s="18" t="s">
        <v>681</v>
      </c>
      <c r="S14" s="19">
        <v>350</v>
      </c>
      <c r="T14" s="55"/>
      <c r="U14" s="17">
        <v>9</v>
      </c>
      <c r="V14" s="18" t="s">
        <v>883</v>
      </c>
      <c r="W14" s="19">
        <v>200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182</v>
      </c>
      <c r="W15" s="22">
        <v>0</v>
      </c>
      <c r="X15" s="56"/>
    </row>
    <row r="16" spans="1:32" ht="15" customHeight="1" x14ac:dyDescent="0.15">
      <c r="A16" s="17">
        <v>14</v>
      </c>
      <c r="B16" s="18" t="s">
        <v>881</v>
      </c>
      <c r="C16" s="19">
        <v>1200</v>
      </c>
      <c r="D16" s="55"/>
      <c r="E16" s="17">
        <v>25</v>
      </c>
      <c r="F16" s="18" t="s">
        <v>883</v>
      </c>
      <c r="G16" s="19">
        <v>50</v>
      </c>
      <c r="H16" s="55"/>
      <c r="I16" s="17">
        <v>10</v>
      </c>
      <c r="J16" s="18" t="s">
        <v>685</v>
      </c>
      <c r="K16" s="19">
        <v>1700</v>
      </c>
      <c r="L16" s="55"/>
      <c r="M16" s="17">
        <v>14</v>
      </c>
      <c r="N16" s="18" t="s">
        <v>686</v>
      </c>
      <c r="O16" s="19">
        <v>200</v>
      </c>
      <c r="P16" s="55"/>
      <c r="Q16" s="17">
        <v>10</v>
      </c>
      <c r="R16" s="18" t="s">
        <v>668</v>
      </c>
      <c r="S16" s="19">
        <v>800</v>
      </c>
      <c r="T16" s="55"/>
      <c r="U16" s="17">
        <v>10</v>
      </c>
      <c r="V16" s="18" t="s">
        <v>884</v>
      </c>
      <c r="W16" s="19">
        <v>600</v>
      </c>
      <c r="X16" s="55"/>
    </row>
    <row r="17" spans="1:24" ht="15" customHeight="1" x14ac:dyDescent="0.15">
      <c r="A17" s="20" t="s">
        <v>22</v>
      </c>
      <c r="B17" s="21" t="s">
        <v>882</v>
      </c>
      <c r="C17" s="22">
        <v>0</v>
      </c>
      <c r="D17" s="56"/>
      <c r="E17" s="20" t="s">
        <v>22</v>
      </c>
      <c r="F17" s="21" t="s">
        <v>182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534</v>
      </c>
      <c r="S17" s="22">
        <v>0</v>
      </c>
      <c r="T17" s="56"/>
      <c r="U17" s="20" t="s">
        <v>22</v>
      </c>
      <c r="V17" s="21" t="s">
        <v>671</v>
      </c>
      <c r="W17" s="22">
        <v>0</v>
      </c>
      <c r="X17" s="56"/>
    </row>
    <row r="18" spans="1:24" ht="15" customHeight="1" x14ac:dyDescent="0.15">
      <c r="A18" s="17">
        <v>15</v>
      </c>
      <c r="B18" s="18" t="s">
        <v>687</v>
      </c>
      <c r="C18" s="19">
        <v>350</v>
      </c>
      <c r="D18" s="55"/>
      <c r="E18" s="17">
        <v>26</v>
      </c>
      <c r="F18" s="18" t="s">
        <v>689</v>
      </c>
      <c r="G18" s="19">
        <v>150</v>
      </c>
      <c r="H18" s="55"/>
      <c r="I18" s="17">
        <v>12</v>
      </c>
      <c r="J18" s="18" t="s">
        <v>688</v>
      </c>
      <c r="K18" s="19">
        <v>2550</v>
      </c>
      <c r="L18" s="55"/>
      <c r="M18" s="17">
        <v>16</v>
      </c>
      <c r="N18" s="18" t="s">
        <v>678</v>
      </c>
      <c r="O18" s="19">
        <v>100</v>
      </c>
      <c r="P18" s="55"/>
      <c r="Q18" s="17">
        <v>16</v>
      </c>
      <c r="R18" s="18" t="s">
        <v>883</v>
      </c>
      <c r="S18" s="19">
        <v>150</v>
      </c>
      <c r="T18" s="55"/>
      <c r="U18" s="17">
        <v>11</v>
      </c>
      <c r="V18" s="18" t="s">
        <v>689</v>
      </c>
      <c r="W18" s="19">
        <v>650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182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16</v>
      </c>
      <c r="B20" s="18" t="s">
        <v>690</v>
      </c>
      <c r="C20" s="19">
        <v>1600</v>
      </c>
      <c r="D20" s="55"/>
      <c r="E20" s="17">
        <v>27</v>
      </c>
      <c r="F20" s="18" t="s">
        <v>686</v>
      </c>
      <c r="G20" s="19">
        <v>200</v>
      </c>
      <c r="H20" s="55"/>
      <c r="I20" s="17">
        <v>16</v>
      </c>
      <c r="J20" s="18" t="s">
        <v>691</v>
      </c>
      <c r="K20" s="19">
        <v>2700</v>
      </c>
      <c r="L20" s="55"/>
      <c r="M20" s="17">
        <v>17</v>
      </c>
      <c r="N20" s="18" t="s">
        <v>687</v>
      </c>
      <c r="O20" s="19">
        <v>100</v>
      </c>
      <c r="P20" s="55"/>
      <c r="Q20" s="17">
        <v>17</v>
      </c>
      <c r="R20" s="18" t="s">
        <v>692</v>
      </c>
      <c r="S20" s="19">
        <v>600</v>
      </c>
      <c r="T20" s="55"/>
      <c r="U20" s="17">
        <v>12</v>
      </c>
      <c r="V20" s="18" t="s">
        <v>810</v>
      </c>
      <c r="W20" s="19">
        <v>500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23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693</v>
      </c>
      <c r="W21" s="22">
        <v>0</v>
      </c>
      <c r="X21" s="56"/>
    </row>
    <row r="22" spans="1:24" ht="15" customHeight="1" x14ac:dyDescent="0.15">
      <c r="A22" s="17">
        <v>0</v>
      </c>
      <c r="B22" s="18" t="s">
        <v>23</v>
      </c>
      <c r="C22" s="19">
        <v>0</v>
      </c>
      <c r="D22" s="55"/>
      <c r="E22" s="17">
        <v>28</v>
      </c>
      <c r="F22" s="18" t="s">
        <v>687</v>
      </c>
      <c r="G22" s="19">
        <v>50</v>
      </c>
      <c r="H22" s="55"/>
      <c r="I22" s="17">
        <v>19</v>
      </c>
      <c r="J22" s="18" t="s">
        <v>694</v>
      </c>
      <c r="K22" s="19">
        <v>2550</v>
      </c>
      <c r="L22" s="55"/>
      <c r="M22" s="17">
        <v>18</v>
      </c>
      <c r="N22" s="18" t="s">
        <v>665</v>
      </c>
      <c r="O22" s="19">
        <v>750</v>
      </c>
      <c r="P22" s="55"/>
      <c r="Q22" s="17">
        <v>19</v>
      </c>
      <c r="R22" s="18" t="s">
        <v>686</v>
      </c>
      <c r="S22" s="19">
        <v>700</v>
      </c>
      <c r="T22" s="55"/>
      <c r="U22" s="17">
        <v>13</v>
      </c>
      <c r="V22" s="18" t="s">
        <v>816</v>
      </c>
      <c r="W22" s="19">
        <v>150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23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0</v>
      </c>
      <c r="B24" s="18" t="s">
        <v>23</v>
      </c>
      <c r="C24" s="19">
        <v>0</v>
      </c>
      <c r="D24" s="55"/>
      <c r="E24" s="17">
        <v>29</v>
      </c>
      <c r="F24" s="18" t="s">
        <v>678</v>
      </c>
      <c r="G24" s="19">
        <v>100</v>
      </c>
      <c r="H24" s="55"/>
      <c r="I24" s="17">
        <v>21</v>
      </c>
      <c r="J24" s="18" t="s">
        <v>690</v>
      </c>
      <c r="K24" s="19">
        <v>2250</v>
      </c>
      <c r="L24" s="55"/>
      <c r="M24" s="17">
        <v>19</v>
      </c>
      <c r="N24" s="18" t="s">
        <v>695</v>
      </c>
      <c r="O24" s="19">
        <v>150</v>
      </c>
      <c r="P24" s="55"/>
      <c r="Q24" s="17">
        <v>0</v>
      </c>
      <c r="R24" s="18" t="s">
        <v>23</v>
      </c>
      <c r="S24" s="19">
        <v>0</v>
      </c>
      <c r="T24" s="55"/>
      <c r="U24" s="17">
        <v>0</v>
      </c>
      <c r="V24" s="18" t="s">
        <v>23</v>
      </c>
      <c r="W24" s="19">
        <v>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9600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2250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25100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3900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6950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4300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52100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23" priority="11">
      <formula>D6&lt;C6</formula>
    </cfRule>
    <cfRule type="expression" dxfId="22" priority="12">
      <formula>D6&gt;C6</formula>
    </cfRule>
  </conditionalFormatting>
  <conditionalFormatting sqref="H6:H41">
    <cfRule type="expression" dxfId="21" priority="9">
      <formula>H6&lt;G6</formula>
    </cfRule>
    <cfRule type="expression" dxfId="20" priority="10">
      <formula>H6&gt;G6</formula>
    </cfRule>
  </conditionalFormatting>
  <conditionalFormatting sqref="L6:L41">
    <cfRule type="expression" dxfId="19" priority="7">
      <formula>L6&lt;K6</formula>
    </cfRule>
    <cfRule type="expression" dxfId="18" priority="8">
      <formula>L6&gt;K6</formula>
    </cfRule>
  </conditionalFormatting>
  <conditionalFormatting sqref="P6:P41">
    <cfRule type="expression" dxfId="17" priority="5">
      <formula>P6&lt;O6</formula>
    </cfRule>
    <cfRule type="expression" dxfId="16" priority="6">
      <formula>P6&gt;O6</formula>
    </cfRule>
  </conditionalFormatting>
  <conditionalFormatting sqref="T6:T41">
    <cfRule type="expression" dxfId="15" priority="3">
      <formula>T6&lt;S6</formula>
    </cfRule>
    <cfRule type="expression" dxfId="14" priority="4">
      <formula>T6&gt;S6</formula>
    </cfRule>
  </conditionalFormatting>
  <conditionalFormatting sqref="X6:X41">
    <cfRule type="expression" dxfId="13" priority="1">
      <formula>X6&lt;W6</formula>
    </cfRule>
    <cfRule type="expression" dxfId="1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11420-416F-48E0-A8C7-C3615E4793DB}">
  <sheetPr codeName="Sheet25"/>
  <dimension ref="A1:AF297"/>
  <sheetViews>
    <sheetView showZeros="0" topLeftCell="A1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696</v>
      </c>
      <c r="C4" s="68" t="s">
        <v>697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903</v>
      </c>
      <c r="X4" s="80"/>
      <c r="AA4" s="2" t="s">
        <v>696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3</v>
      </c>
      <c r="B6" s="18" t="s">
        <v>698</v>
      </c>
      <c r="C6" s="19">
        <v>1900</v>
      </c>
      <c r="D6" s="55"/>
      <c r="E6" s="17">
        <v>1</v>
      </c>
      <c r="F6" s="18" t="s">
        <v>699</v>
      </c>
      <c r="G6" s="19">
        <v>650</v>
      </c>
      <c r="H6" s="55"/>
      <c r="I6" s="17">
        <v>1</v>
      </c>
      <c r="J6" s="18" t="s">
        <v>700</v>
      </c>
      <c r="K6" s="19">
        <v>3300</v>
      </c>
      <c r="L6" s="55"/>
      <c r="M6" s="17">
        <v>1</v>
      </c>
      <c r="N6" s="18" t="s">
        <v>698</v>
      </c>
      <c r="O6" s="19">
        <v>1400</v>
      </c>
      <c r="P6" s="55"/>
      <c r="Q6" s="17">
        <v>7</v>
      </c>
      <c r="R6" s="18" t="s">
        <v>701</v>
      </c>
      <c r="S6" s="19">
        <v>600</v>
      </c>
      <c r="T6" s="55"/>
      <c r="U6" s="17">
        <v>3</v>
      </c>
      <c r="V6" s="18" t="s">
        <v>701</v>
      </c>
      <c r="W6" s="19">
        <v>750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536</v>
      </c>
      <c r="S7" s="22">
        <v>0</v>
      </c>
      <c r="T7" s="56"/>
      <c r="U7" s="20" t="s">
        <v>22</v>
      </c>
      <c r="V7" s="21" t="s">
        <v>536</v>
      </c>
      <c r="W7" s="22">
        <v>0</v>
      </c>
      <c r="X7" s="56"/>
    </row>
    <row r="8" spans="1:32" ht="15" customHeight="1" x14ac:dyDescent="0.15">
      <c r="A8" s="17">
        <v>7</v>
      </c>
      <c r="B8" s="18" t="s">
        <v>702</v>
      </c>
      <c r="C8" s="19">
        <v>2450</v>
      </c>
      <c r="D8" s="55"/>
      <c r="E8" s="17">
        <v>3</v>
      </c>
      <c r="F8" s="18" t="s">
        <v>698</v>
      </c>
      <c r="G8" s="19">
        <v>250</v>
      </c>
      <c r="H8" s="55"/>
      <c r="I8" s="17">
        <v>2</v>
      </c>
      <c r="J8" s="18" t="s">
        <v>703</v>
      </c>
      <c r="K8" s="19">
        <v>2950</v>
      </c>
      <c r="L8" s="55"/>
      <c r="M8" s="17">
        <v>3</v>
      </c>
      <c r="N8" s="18" t="s">
        <v>704</v>
      </c>
      <c r="O8" s="19">
        <v>600</v>
      </c>
      <c r="P8" s="55"/>
      <c r="Q8" s="17">
        <v>12</v>
      </c>
      <c r="R8" s="18" t="s">
        <v>712</v>
      </c>
      <c r="S8" s="19">
        <v>450</v>
      </c>
      <c r="T8" s="55"/>
      <c r="U8" s="17">
        <v>4</v>
      </c>
      <c r="V8" s="18" t="s">
        <v>811</v>
      </c>
      <c r="W8" s="19">
        <v>200</v>
      </c>
      <c r="X8" s="55"/>
    </row>
    <row r="9" spans="1:32" ht="15" customHeight="1" x14ac:dyDescent="0.15">
      <c r="A9" s="20" t="s">
        <v>22</v>
      </c>
      <c r="B9" s="21" t="s">
        <v>301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713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9</v>
      </c>
      <c r="B10" s="18" t="s">
        <v>705</v>
      </c>
      <c r="C10" s="19">
        <v>950</v>
      </c>
      <c r="D10" s="55"/>
      <c r="E10" s="17">
        <v>7</v>
      </c>
      <c r="F10" s="18" t="s">
        <v>709</v>
      </c>
      <c r="G10" s="19">
        <v>250</v>
      </c>
      <c r="H10" s="55"/>
      <c r="I10" s="17">
        <v>14</v>
      </c>
      <c r="J10" s="18" t="s">
        <v>705</v>
      </c>
      <c r="K10" s="19">
        <v>2550</v>
      </c>
      <c r="L10" s="55"/>
      <c r="M10" s="17">
        <v>4</v>
      </c>
      <c r="N10" s="18" t="s">
        <v>690</v>
      </c>
      <c r="O10" s="19">
        <v>400</v>
      </c>
      <c r="P10" s="55"/>
      <c r="Q10" s="17">
        <v>33</v>
      </c>
      <c r="R10" s="18" t="s">
        <v>710</v>
      </c>
      <c r="S10" s="19">
        <v>300</v>
      </c>
      <c r="T10" s="55"/>
      <c r="U10" s="17">
        <v>31</v>
      </c>
      <c r="V10" s="18" t="s">
        <v>706</v>
      </c>
      <c r="W10" s="19">
        <v>750</v>
      </c>
      <c r="X10" s="55"/>
    </row>
    <row r="11" spans="1:32" ht="15" customHeight="1" x14ac:dyDescent="0.15">
      <c r="A11" s="20" t="s">
        <v>22</v>
      </c>
      <c r="B11" s="21" t="s">
        <v>344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344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115</v>
      </c>
      <c r="S11" s="22">
        <v>0</v>
      </c>
      <c r="T11" s="56"/>
      <c r="U11" s="20" t="s">
        <v>22</v>
      </c>
      <c r="V11" s="21" t="s">
        <v>707</v>
      </c>
      <c r="W11" s="22">
        <v>0</v>
      </c>
      <c r="X11" s="56"/>
    </row>
    <row r="12" spans="1:32" ht="15" customHeight="1" x14ac:dyDescent="0.15">
      <c r="A12" s="17">
        <v>31</v>
      </c>
      <c r="B12" s="18" t="s">
        <v>708</v>
      </c>
      <c r="C12" s="19">
        <v>1600</v>
      </c>
      <c r="D12" s="55"/>
      <c r="E12" s="17">
        <v>36</v>
      </c>
      <c r="F12" s="18" t="s">
        <v>715</v>
      </c>
      <c r="G12" s="19">
        <v>500</v>
      </c>
      <c r="H12" s="55"/>
      <c r="I12" s="17">
        <v>17</v>
      </c>
      <c r="J12" s="18" t="s">
        <v>702</v>
      </c>
      <c r="K12" s="19">
        <v>3950</v>
      </c>
      <c r="L12" s="55"/>
      <c r="M12" s="17">
        <v>5</v>
      </c>
      <c r="N12" s="18" t="s">
        <v>709</v>
      </c>
      <c r="O12" s="19">
        <v>350</v>
      </c>
      <c r="P12" s="55"/>
      <c r="Q12" s="17">
        <v>35</v>
      </c>
      <c r="R12" s="18" t="s">
        <v>719</v>
      </c>
      <c r="S12" s="19">
        <v>900</v>
      </c>
      <c r="T12" s="55"/>
      <c r="U12" s="17">
        <v>32</v>
      </c>
      <c r="V12" s="18" t="s">
        <v>710</v>
      </c>
      <c r="W12" s="19">
        <v>350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301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707</v>
      </c>
      <c r="S13" s="22">
        <v>0</v>
      </c>
      <c r="T13" s="56"/>
      <c r="U13" s="20" t="s">
        <v>22</v>
      </c>
      <c r="V13" s="21" t="s">
        <v>115</v>
      </c>
      <c r="W13" s="22">
        <v>0</v>
      </c>
      <c r="X13" s="56"/>
    </row>
    <row r="14" spans="1:32" ht="15" customHeight="1" x14ac:dyDescent="0.15">
      <c r="A14" s="17">
        <v>32</v>
      </c>
      <c r="B14" s="18" t="s">
        <v>711</v>
      </c>
      <c r="C14" s="19">
        <v>1750</v>
      </c>
      <c r="D14" s="55"/>
      <c r="E14" s="17">
        <v>37</v>
      </c>
      <c r="F14" s="18" t="s">
        <v>717</v>
      </c>
      <c r="G14" s="19">
        <v>1550</v>
      </c>
      <c r="H14" s="55"/>
      <c r="I14" s="17">
        <v>18</v>
      </c>
      <c r="J14" s="18" t="s">
        <v>709</v>
      </c>
      <c r="K14" s="19">
        <v>2150</v>
      </c>
      <c r="L14" s="55"/>
      <c r="M14" s="17">
        <v>6</v>
      </c>
      <c r="N14" s="18" t="s">
        <v>168</v>
      </c>
      <c r="O14" s="19">
        <v>250</v>
      </c>
      <c r="P14" s="55"/>
      <c r="Q14" s="17">
        <v>36</v>
      </c>
      <c r="R14" s="18" t="s">
        <v>720</v>
      </c>
      <c r="S14" s="19">
        <v>350</v>
      </c>
      <c r="T14" s="55"/>
      <c r="U14" s="17">
        <v>34</v>
      </c>
      <c r="V14" s="18" t="s">
        <v>812</v>
      </c>
      <c r="W14" s="19">
        <v>400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35</v>
      </c>
      <c r="B16" s="18" t="s">
        <v>714</v>
      </c>
      <c r="C16" s="19">
        <v>1950</v>
      </c>
      <c r="D16" s="55"/>
      <c r="E16" s="17">
        <v>40</v>
      </c>
      <c r="F16" s="18" t="s">
        <v>721</v>
      </c>
      <c r="G16" s="19">
        <v>450</v>
      </c>
      <c r="H16" s="55"/>
      <c r="I16" s="17">
        <v>31</v>
      </c>
      <c r="J16" s="18" t="s">
        <v>718</v>
      </c>
      <c r="K16" s="19">
        <v>3050</v>
      </c>
      <c r="L16" s="55"/>
      <c r="M16" s="17">
        <v>31</v>
      </c>
      <c r="N16" s="18" t="s">
        <v>716</v>
      </c>
      <c r="O16" s="19">
        <v>1350</v>
      </c>
      <c r="P16" s="55"/>
      <c r="Q16" s="17">
        <v>40</v>
      </c>
      <c r="R16" s="18" t="s">
        <v>728</v>
      </c>
      <c r="S16" s="19">
        <v>250</v>
      </c>
      <c r="T16" s="55"/>
      <c r="U16" s="17">
        <v>36</v>
      </c>
      <c r="V16" s="18" t="s">
        <v>813</v>
      </c>
      <c r="W16" s="19">
        <v>700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897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>
        <v>36</v>
      </c>
      <c r="B18" s="18" t="s">
        <v>715</v>
      </c>
      <c r="C18" s="19">
        <v>1300</v>
      </c>
      <c r="D18" s="55"/>
      <c r="E18" s="17">
        <v>49</v>
      </c>
      <c r="F18" s="18" t="s">
        <v>726</v>
      </c>
      <c r="G18" s="19">
        <v>150</v>
      </c>
      <c r="H18" s="55"/>
      <c r="I18" s="17">
        <v>33</v>
      </c>
      <c r="J18" s="18" t="s">
        <v>722</v>
      </c>
      <c r="K18" s="19">
        <v>1250</v>
      </c>
      <c r="L18" s="55"/>
      <c r="M18" s="17">
        <v>33</v>
      </c>
      <c r="N18" s="18" t="s">
        <v>723</v>
      </c>
      <c r="O18" s="19">
        <v>950</v>
      </c>
      <c r="P18" s="55"/>
      <c r="Q18" s="17">
        <v>44</v>
      </c>
      <c r="R18" s="18" t="s">
        <v>732</v>
      </c>
      <c r="S18" s="19">
        <v>300</v>
      </c>
      <c r="T18" s="55"/>
      <c r="U18" s="17">
        <v>37</v>
      </c>
      <c r="V18" s="18" t="s">
        <v>720</v>
      </c>
      <c r="W18" s="19">
        <v>750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199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37</v>
      </c>
      <c r="B20" s="18" t="s">
        <v>717</v>
      </c>
      <c r="C20" s="19">
        <v>1550</v>
      </c>
      <c r="D20" s="55"/>
      <c r="E20" s="17">
        <v>51</v>
      </c>
      <c r="F20" s="18" t="s">
        <v>710</v>
      </c>
      <c r="G20" s="19">
        <v>150</v>
      </c>
      <c r="H20" s="55"/>
      <c r="I20" s="17">
        <v>35</v>
      </c>
      <c r="J20" s="18" t="s">
        <v>723</v>
      </c>
      <c r="K20" s="19">
        <v>3000</v>
      </c>
      <c r="L20" s="55"/>
      <c r="M20" s="17">
        <v>34</v>
      </c>
      <c r="N20" s="18" t="s">
        <v>727</v>
      </c>
      <c r="O20" s="19">
        <v>1100</v>
      </c>
      <c r="P20" s="55"/>
      <c r="Q20" s="17">
        <v>45</v>
      </c>
      <c r="R20" s="18" t="s">
        <v>729</v>
      </c>
      <c r="S20" s="19">
        <v>100</v>
      </c>
      <c r="T20" s="55"/>
      <c r="U20" s="17">
        <v>38</v>
      </c>
      <c r="V20" s="18" t="s">
        <v>724</v>
      </c>
      <c r="W20" s="19">
        <v>850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115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301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>
        <v>40</v>
      </c>
      <c r="B22" s="18" t="s">
        <v>725</v>
      </c>
      <c r="C22" s="19">
        <v>1300</v>
      </c>
      <c r="D22" s="55"/>
      <c r="E22" s="17">
        <v>52</v>
      </c>
      <c r="F22" s="18" t="s">
        <v>735</v>
      </c>
      <c r="G22" s="19">
        <v>150</v>
      </c>
      <c r="H22" s="55"/>
      <c r="I22" s="17">
        <v>36</v>
      </c>
      <c r="J22" s="18" t="s">
        <v>731</v>
      </c>
      <c r="K22" s="19">
        <v>2950</v>
      </c>
      <c r="L22" s="55"/>
      <c r="M22" s="17">
        <v>43</v>
      </c>
      <c r="N22" s="18" t="s">
        <v>715</v>
      </c>
      <c r="O22" s="19">
        <v>1500</v>
      </c>
      <c r="P22" s="55"/>
      <c r="Q22" s="17">
        <v>46</v>
      </c>
      <c r="R22" s="18" t="s">
        <v>706</v>
      </c>
      <c r="S22" s="19">
        <v>100</v>
      </c>
      <c r="T22" s="55"/>
      <c r="U22" s="17">
        <v>41</v>
      </c>
      <c r="V22" s="18" t="s">
        <v>729</v>
      </c>
      <c r="W22" s="19">
        <v>650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707</v>
      </c>
      <c r="S23" s="22">
        <v>0</v>
      </c>
      <c r="T23" s="56"/>
      <c r="U23" s="20" t="s">
        <v>22</v>
      </c>
      <c r="V23" s="21" t="s">
        <v>301</v>
      </c>
      <c r="W23" s="22">
        <v>0</v>
      </c>
      <c r="X23" s="56"/>
    </row>
    <row r="24" spans="1:24" ht="15" customHeight="1" x14ac:dyDescent="0.15">
      <c r="A24" s="17">
        <v>42</v>
      </c>
      <c r="B24" s="18" t="s">
        <v>730</v>
      </c>
      <c r="C24" s="19">
        <v>450</v>
      </c>
      <c r="D24" s="55"/>
      <c r="E24" s="17">
        <v>54</v>
      </c>
      <c r="F24" s="18" t="s">
        <v>712</v>
      </c>
      <c r="G24" s="19">
        <v>200</v>
      </c>
      <c r="H24" s="55"/>
      <c r="I24" s="17">
        <v>38</v>
      </c>
      <c r="J24" s="18" t="s">
        <v>727</v>
      </c>
      <c r="K24" s="19">
        <v>2750</v>
      </c>
      <c r="L24" s="55"/>
      <c r="M24" s="17">
        <v>50</v>
      </c>
      <c r="N24" s="18" t="s">
        <v>734</v>
      </c>
      <c r="O24" s="19">
        <v>150</v>
      </c>
      <c r="P24" s="55"/>
      <c r="Q24" s="17">
        <v>48</v>
      </c>
      <c r="R24" s="18" t="s">
        <v>727</v>
      </c>
      <c r="S24" s="19">
        <v>1150</v>
      </c>
      <c r="T24" s="55"/>
      <c r="U24" s="17">
        <v>45</v>
      </c>
      <c r="V24" s="18" t="s">
        <v>733</v>
      </c>
      <c r="W24" s="19">
        <v>550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713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0</v>
      </c>
      <c r="B26" s="18" t="s">
        <v>23</v>
      </c>
      <c r="C26" s="19">
        <v>0</v>
      </c>
      <c r="D26" s="55"/>
      <c r="E26" s="17">
        <v>55</v>
      </c>
      <c r="F26" s="18" t="s">
        <v>706</v>
      </c>
      <c r="G26" s="19">
        <v>50</v>
      </c>
      <c r="H26" s="55"/>
      <c r="I26" s="17">
        <v>41</v>
      </c>
      <c r="J26" s="18" t="s">
        <v>736</v>
      </c>
      <c r="K26" s="19">
        <v>3400</v>
      </c>
      <c r="L26" s="55"/>
      <c r="M26" s="17">
        <v>51</v>
      </c>
      <c r="N26" s="18" t="s">
        <v>712</v>
      </c>
      <c r="O26" s="19">
        <v>200</v>
      </c>
      <c r="P26" s="55"/>
      <c r="Q26" s="17">
        <v>51</v>
      </c>
      <c r="R26" s="18" t="s">
        <v>735</v>
      </c>
      <c r="S26" s="19">
        <v>400</v>
      </c>
      <c r="T26" s="55"/>
      <c r="U26" s="17">
        <v>47</v>
      </c>
      <c r="V26" s="18" t="s">
        <v>814</v>
      </c>
      <c r="W26" s="19">
        <v>350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707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713</v>
      </c>
      <c r="O27" s="22">
        <v>0</v>
      </c>
      <c r="P27" s="56"/>
      <c r="Q27" s="20" t="s">
        <v>22</v>
      </c>
      <c r="R27" s="21" t="s">
        <v>23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>
        <v>0</v>
      </c>
      <c r="B28" s="18" t="s">
        <v>23</v>
      </c>
      <c r="C28" s="19">
        <v>0</v>
      </c>
      <c r="D28" s="55"/>
      <c r="E28" s="17">
        <v>56</v>
      </c>
      <c r="F28" s="18" t="s">
        <v>701</v>
      </c>
      <c r="G28" s="19">
        <v>300</v>
      </c>
      <c r="H28" s="55"/>
      <c r="I28" s="17">
        <v>43</v>
      </c>
      <c r="J28" s="18" t="s">
        <v>737</v>
      </c>
      <c r="K28" s="19">
        <v>3600</v>
      </c>
      <c r="L28" s="55"/>
      <c r="M28" s="17">
        <v>52</v>
      </c>
      <c r="N28" s="18" t="s">
        <v>699</v>
      </c>
      <c r="O28" s="19">
        <v>300</v>
      </c>
      <c r="P28" s="55"/>
      <c r="Q28" s="17">
        <v>52</v>
      </c>
      <c r="R28" s="18" t="s">
        <v>738</v>
      </c>
      <c r="S28" s="19">
        <v>150</v>
      </c>
      <c r="T28" s="55"/>
      <c r="U28" s="17">
        <v>48</v>
      </c>
      <c r="V28" s="18" t="s">
        <v>815</v>
      </c>
      <c r="W28" s="19">
        <v>100</v>
      </c>
      <c r="X28" s="55"/>
    </row>
    <row r="29" spans="1:24" ht="15" customHeight="1" x14ac:dyDescent="0.15">
      <c r="A29" s="20" t="s">
        <v>22</v>
      </c>
      <c r="B29" s="21" t="s">
        <v>23</v>
      </c>
      <c r="C29" s="22">
        <v>0</v>
      </c>
      <c r="D29" s="56"/>
      <c r="E29" s="20" t="s">
        <v>22</v>
      </c>
      <c r="F29" s="21" t="s">
        <v>536</v>
      </c>
      <c r="G29" s="22">
        <v>0</v>
      </c>
      <c r="H29" s="56"/>
      <c r="I29" s="20" t="s">
        <v>22</v>
      </c>
      <c r="J29" s="21" t="s">
        <v>23</v>
      </c>
      <c r="K29" s="22">
        <v>0</v>
      </c>
      <c r="L29" s="56"/>
      <c r="M29" s="20" t="s">
        <v>22</v>
      </c>
      <c r="N29" s="21" t="s">
        <v>692</v>
      </c>
      <c r="O29" s="22">
        <v>0</v>
      </c>
      <c r="P29" s="56"/>
      <c r="Q29" s="20" t="s">
        <v>22</v>
      </c>
      <c r="R29" s="21" t="s">
        <v>693</v>
      </c>
      <c r="S29" s="22">
        <v>0</v>
      </c>
      <c r="T29" s="56"/>
      <c r="U29" s="20" t="s">
        <v>22</v>
      </c>
      <c r="V29" s="21" t="s">
        <v>23</v>
      </c>
      <c r="W29" s="22">
        <v>0</v>
      </c>
      <c r="X29" s="56"/>
    </row>
    <row r="30" spans="1:24" ht="15" customHeight="1" x14ac:dyDescent="0.15">
      <c r="A30" s="17">
        <v>0</v>
      </c>
      <c r="B30" s="18" t="s">
        <v>23</v>
      </c>
      <c r="C30" s="19">
        <v>0</v>
      </c>
      <c r="D30" s="55"/>
      <c r="E30" s="17">
        <v>57</v>
      </c>
      <c r="F30" s="18" t="s">
        <v>887</v>
      </c>
      <c r="G30" s="19">
        <v>200</v>
      </c>
      <c r="H30" s="55"/>
      <c r="I30" s="17">
        <v>0</v>
      </c>
      <c r="J30" s="18" t="s">
        <v>23</v>
      </c>
      <c r="K30" s="19">
        <v>0</v>
      </c>
      <c r="L30" s="55"/>
      <c r="M30" s="17">
        <v>53</v>
      </c>
      <c r="N30" s="18" t="s">
        <v>733</v>
      </c>
      <c r="O30" s="19">
        <v>100</v>
      </c>
      <c r="P30" s="55"/>
      <c r="Q30" s="17">
        <v>53</v>
      </c>
      <c r="R30" s="18" t="s">
        <v>724</v>
      </c>
      <c r="S30" s="19">
        <v>100</v>
      </c>
      <c r="T30" s="55"/>
      <c r="U30" s="17">
        <v>51</v>
      </c>
      <c r="V30" s="18" t="s">
        <v>738</v>
      </c>
      <c r="W30" s="19">
        <v>400</v>
      </c>
      <c r="X30" s="55"/>
    </row>
    <row r="31" spans="1:24" ht="15" customHeight="1" x14ac:dyDescent="0.15">
      <c r="A31" s="20" t="s">
        <v>22</v>
      </c>
      <c r="B31" s="21" t="s">
        <v>23</v>
      </c>
      <c r="C31" s="22">
        <v>0</v>
      </c>
      <c r="D31" s="56"/>
      <c r="E31" s="20" t="s">
        <v>22</v>
      </c>
      <c r="F31" s="21" t="s">
        <v>888</v>
      </c>
      <c r="G31" s="22">
        <v>0</v>
      </c>
      <c r="H31" s="56"/>
      <c r="I31" s="20" t="s">
        <v>22</v>
      </c>
      <c r="J31" s="21" t="s">
        <v>23</v>
      </c>
      <c r="K31" s="22">
        <v>0</v>
      </c>
      <c r="L31" s="56"/>
      <c r="M31" s="20" t="s">
        <v>22</v>
      </c>
      <c r="N31" s="21" t="s">
        <v>23</v>
      </c>
      <c r="O31" s="22">
        <v>0</v>
      </c>
      <c r="P31" s="56"/>
      <c r="Q31" s="20" t="s">
        <v>22</v>
      </c>
      <c r="R31" s="21" t="s">
        <v>23</v>
      </c>
      <c r="S31" s="22">
        <v>0</v>
      </c>
      <c r="T31" s="56"/>
      <c r="U31" s="20" t="s">
        <v>22</v>
      </c>
      <c r="V31" s="21" t="s">
        <v>693</v>
      </c>
      <c r="W31" s="22">
        <v>0</v>
      </c>
      <c r="X31" s="56"/>
    </row>
    <row r="32" spans="1:24" ht="15" customHeight="1" x14ac:dyDescent="0.15">
      <c r="A32" s="17">
        <v>0</v>
      </c>
      <c r="B32" s="18" t="s">
        <v>23</v>
      </c>
      <c r="C32" s="19">
        <v>0</v>
      </c>
      <c r="D32" s="55"/>
      <c r="E32" s="17">
        <v>58</v>
      </c>
      <c r="F32" s="18" t="s">
        <v>813</v>
      </c>
      <c r="G32" s="19">
        <v>100</v>
      </c>
      <c r="H32" s="55"/>
      <c r="I32" s="17">
        <v>0</v>
      </c>
      <c r="J32" s="18" t="s">
        <v>23</v>
      </c>
      <c r="K32" s="19">
        <v>0</v>
      </c>
      <c r="L32" s="55"/>
      <c r="M32" s="17">
        <v>0</v>
      </c>
      <c r="N32" s="18" t="s">
        <v>23</v>
      </c>
      <c r="O32" s="19">
        <v>0</v>
      </c>
      <c r="P32" s="55"/>
      <c r="Q32" s="17">
        <v>54</v>
      </c>
      <c r="R32" s="18" t="s">
        <v>813</v>
      </c>
      <c r="S32" s="19">
        <v>350</v>
      </c>
      <c r="T32" s="55"/>
      <c r="U32" s="17">
        <v>0</v>
      </c>
      <c r="V32" s="18" t="s">
        <v>23</v>
      </c>
      <c r="W32" s="19">
        <v>0</v>
      </c>
      <c r="X32" s="55"/>
    </row>
    <row r="33" spans="1:24" ht="15" customHeight="1" x14ac:dyDescent="0.15">
      <c r="A33" s="20" t="s">
        <v>22</v>
      </c>
      <c r="B33" s="21" t="s">
        <v>23</v>
      </c>
      <c r="C33" s="22">
        <v>0</v>
      </c>
      <c r="D33" s="56"/>
      <c r="E33" s="20" t="s">
        <v>22</v>
      </c>
      <c r="F33" s="21" t="s">
        <v>23</v>
      </c>
      <c r="G33" s="22">
        <v>0</v>
      </c>
      <c r="H33" s="56"/>
      <c r="I33" s="20" t="s">
        <v>22</v>
      </c>
      <c r="J33" s="21" t="s">
        <v>23</v>
      </c>
      <c r="K33" s="22">
        <v>0</v>
      </c>
      <c r="L33" s="56"/>
      <c r="M33" s="20" t="s">
        <v>22</v>
      </c>
      <c r="N33" s="21" t="s">
        <v>23</v>
      </c>
      <c r="O33" s="22">
        <v>0</v>
      </c>
      <c r="P33" s="56"/>
      <c r="Q33" s="20" t="s">
        <v>22</v>
      </c>
      <c r="R33" s="21" t="s">
        <v>23</v>
      </c>
      <c r="S33" s="22">
        <v>0</v>
      </c>
      <c r="T33" s="56"/>
      <c r="U33" s="20" t="s">
        <v>22</v>
      </c>
      <c r="V33" s="21" t="s">
        <v>23</v>
      </c>
      <c r="W33" s="22">
        <v>0</v>
      </c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817</v>
      </c>
      <c r="C42" s="11">
        <f>C6+C8+C10+C12+C14+C16+C18+C20+C22+C24+C26+C28+C30+C32+C34+C36+C38+C40</f>
        <v>15200</v>
      </c>
      <c r="D42" s="58">
        <f>D6+D8+D10+D12+D14+D16+D18+D20+D22+D24+D26+D28+D30+D32+D34+D36+D38+D40</f>
        <v>0</v>
      </c>
      <c r="E42" s="26"/>
      <c r="F42" s="27" t="s">
        <v>817</v>
      </c>
      <c r="G42" s="11">
        <f>G6+G8+G10+G12+G14+G16+G18+G20+G22+G24+G26+G28+G30+G32+G34+G36+G38+G40</f>
        <v>4950</v>
      </c>
      <c r="H42" s="58">
        <f>H6+H8+H10+H12+H14+H16+H18+H20+H22+H24+H26+H28+H30+H32+H34+H36+H38+H40</f>
        <v>0</v>
      </c>
      <c r="I42" s="26"/>
      <c r="J42" s="27" t="s">
        <v>817</v>
      </c>
      <c r="K42" s="11">
        <f>K6+K8+K10+K12+K14+K16+K18+K20+K22+K24+K26+K28+K30+K32+K34+K36+K38+K40</f>
        <v>34900</v>
      </c>
      <c r="L42" s="58">
        <f>L6+L8+L10+L12+L14+L16+L18+L20+L22+L24+L26+L28+L30+L32+L34+L36+L38+L40</f>
        <v>0</v>
      </c>
      <c r="M42" s="26"/>
      <c r="N42" s="27" t="s">
        <v>817</v>
      </c>
      <c r="O42" s="11">
        <f>O6+O8+O10+O12+O14+O16+O18+O20+O22+O24+O26+O28+O30+O32+O34+O36+O38+O40</f>
        <v>8650</v>
      </c>
      <c r="P42" s="58">
        <f>P6+P8+P10+P12+P14+P16+P18+P20+P22+P24+P26+P28+P30+P32+P34+P36+P38+P40</f>
        <v>0</v>
      </c>
      <c r="Q42" s="26"/>
      <c r="R42" s="27" t="s">
        <v>817</v>
      </c>
      <c r="S42" s="11">
        <f>S6+S8+S10+S12+S14+S16+S18+S20+S22+S24+S26+S28+S30+S32+S34+S36+S38+S40</f>
        <v>5500</v>
      </c>
      <c r="T42" s="58">
        <f>T6+T8+T10+T12+T14+T16+T18+T20+T22+T24+T26+T28+T30+T32+T34+T36+T38+T40</f>
        <v>0</v>
      </c>
      <c r="U42" s="26"/>
      <c r="V42" s="27" t="s">
        <v>817</v>
      </c>
      <c r="W42" s="11">
        <f>W6+W8+W10+W12+W14+W16+W18+W20+W22+W24+W26+W28+W30+W32+W34+W36+W38+W40</f>
        <v>6800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76000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1" priority="11">
      <formula>D6&lt;C6</formula>
    </cfRule>
    <cfRule type="expression" dxfId="10" priority="12">
      <formula>D6&gt;C6</formula>
    </cfRule>
  </conditionalFormatting>
  <conditionalFormatting sqref="H6:H41">
    <cfRule type="expression" dxfId="9" priority="9">
      <formula>H6&lt;G6</formula>
    </cfRule>
    <cfRule type="expression" dxfId="8" priority="10">
      <formula>H6&gt;G6</formula>
    </cfRule>
  </conditionalFormatting>
  <conditionalFormatting sqref="L6:L41">
    <cfRule type="expression" dxfId="7" priority="7">
      <formula>L6&lt;K6</formula>
    </cfRule>
    <cfRule type="expression" dxfId="6" priority="8">
      <formula>L6&gt;K6</formula>
    </cfRule>
  </conditionalFormatting>
  <conditionalFormatting sqref="P6:P41">
    <cfRule type="expression" dxfId="5" priority="5">
      <formula>P6&lt;O6</formula>
    </cfRule>
    <cfRule type="expression" dxfId="4" priority="6">
      <formula>P6&gt;O6</formula>
    </cfRule>
  </conditionalFormatting>
  <conditionalFormatting sqref="T6:T41">
    <cfRule type="expression" dxfId="3" priority="3">
      <formula>T6&lt;S6</formula>
    </cfRule>
    <cfRule type="expression" dxfId="2" priority="4">
      <formula>T6&gt;S6</formula>
    </cfRule>
  </conditionalFormatting>
  <conditionalFormatting sqref="X6:X41">
    <cfRule type="expression" dxfId="1" priority="1">
      <formula>X6&lt;W6</formula>
    </cfRule>
    <cfRule type="expression" dxfId="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24</vt:i4>
      </vt:variant>
    </vt:vector>
  </HeadingPairs>
  <TitlesOfParts>
    <vt:vector size="49" baseType="lpstr">
      <vt:lpstr>集計表</vt:lpstr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世田谷区(2)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葛飾区!Print_Area</vt:lpstr>
      <vt:lpstr>江戸川区!Print_Area</vt:lpstr>
      <vt:lpstr>江東区!Print_Area</vt:lpstr>
      <vt:lpstr>港区!Print_Area</vt:lpstr>
      <vt:lpstr>荒川区!Print_Area</vt:lpstr>
      <vt:lpstr>渋谷区!Print_Area</vt:lpstr>
      <vt:lpstr>新宿区!Print_Area</vt:lpstr>
      <vt:lpstr>杉並区!Print_Area</vt:lpstr>
      <vt:lpstr>世田谷区!Print_Area</vt:lpstr>
      <vt:lpstr>'世田谷区(2)'!Print_Area</vt:lpstr>
      <vt:lpstr>千代田区!Print_Area</vt:lpstr>
      <vt:lpstr>足立区!Print_Area</vt:lpstr>
      <vt:lpstr>台東区!Print_Area</vt:lpstr>
      <vt:lpstr>大田区!Print_Area</vt:lpstr>
      <vt:lpstr>中央区!Print_Area</vt:lpstr>
      <vt:lpstr>中野区!Print_Area</vt:lpstr>
      <vt:lpstr>板橋区!Print_Area</vt:lpstr>
      <vt:lpstr>品川区!Print_Area</vt:lpstr>
      <vt:lpstr>文京区!Print_Area</vt:lpstr>
      <vt:lpstr>豊島区!Print_Area</vt:lpstr>
      <vt:lpstr>北区!Print_Area</vt:lpstr>
      <vt:lpstr>墨田区!Print_Area</vt:lpstr>
      <vt:lpstr>目黒区!Print_Area</vt:lpstr>
      <vt:lpstr>練馬区!Print_Area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sok008</dc:creator>
  <cp:lastModifiedBy>ノートパソコン 経理</cp:lastModifiedBy>
  <cp:lastPrinted>2021-07-26T01:50:24Z</cp:lastPrinted>
  <dcterms:created xsi:type="dcterms:W3CDTF">2021-04-12T04:55:45Z</dcterms:created>
  <dcterms:modified xsi:type="dcterms:W3CDTF">2025-06-26T06:17:43Z</dcterms:modified>
</cp:coreProperties>
</file>