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ok003\Desktop\251128\"/>
    </mc:Choice>
  </mc:AlternateContent>
  <xr:revisionPtr revIDLastSave="0" documentId="8_{2E6C9E7D-20BE-4E74-92AE-57206A5713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集計表" sheetId="46" r:id="rId1"/>
    <sheet name="市川市" sheetId="1" r:id="rId2"/>
    <sheet name="浦安市" sheetId="2" r:id="rId3"/>
    <sheet name="船橋市" sheetId="3" r:id="rId4"/>
    <sheet name="船橋市(2)" sheetId="4" r:id="rId5"/>
    <sheet name="鎌ヶ谷市" sheetId="5" r:id="rId6"/>
    <sheet name="習志野市" sheetId="6" r:id="rId7"/>
    <sheet name="八千代市" sheetId="7" r:id="rId8"/>
    <sheet name="松戸市" sheetId="8" r:id="rId9"/>
    <sheet name="松戸市(2)" sheetId="9" r:id="rId10"/>
    <sheet name="柏市" sheetId="10" r:id="rId11"/>
    <sheet name="我孫子市" sheetId="11" r:id="rId12"/>
    <sheet name="流山市" sheetId="12" r:id="rId13"/>
    <sheet name="香取郡" sheetId="13" r:id="rId14"/>
    <sheet name="市原市" sheetId="14" r:id="rId15"/>
    <sheet name="野田市" sheetId="15" r:id="rId16"/>
    <sheet name="四街道市" sheetId="16" r:id="rId17"/>
    <sheet name="佐倉市" sheetId="17" r:id="rId18"/>
    <sheet name="成田市" sheetId="18" r:id="rId19"/>
    <sheet name="香取市" sheetId="19" r:id="rId20"/>
    <sheet name="印西市富里市印旛" sheetId="20" r:id="rId21"/>
    <sheet name="木更津・袖ヶ浦市" sheetId="21" r:id="rId22"/>
    <sheet name="君津市" sheetId="22" r:id="rId23"/>
    <sheet name="君津市(2)" sheetId="23" r:id="rId24"/>
    <sheet name="富津市" sheetId="24" r:id="rId25"/>
    <sheet name="南房総市・安房郡" sheetId="25" r:id="rId26"/>
    <sheet name="館山市" sheetId="26" r:id="rId27"/>
    <sheet name="鴨川市" sheetId="27" r:id="rId28"/>
    <sheet name="銚子市" sheetId="28" r:id="rId29"/>
    <sheet name="旭市" sheetId="29" r:id="rId30"/>
    <sheet name="匝瑳市" sheetId="30" r:id="rId31"/>
    <sheet name="山武市・山武郡" sheetId="31" r:id="rId32"/>
    <sheet name="東金市" sheetId="32" r:id="rId33"/>
    <sheet name="茂原市" sheetId="33" r:id="rId34"/>
    <sheet name="長生郡" sheetId="34" r:id="rId35"/>
    <sheet name="いすみ市・夷隅郡" sheetId="35" r:id="rId36"/>
    <sheet name="勝浦市" sheetId="36" r:id="rId37"/>
    <sheet name="八街市" sheetId="37" r:id="rId38"/>
    <sheet name="白井市" sheetId="38" r:id="rId39"/>
    <sheet name="千葉市　花見川区" sheetId="39" r:id="rId40"/>
    <sheet name="千葉市　美浜区" sheetId="40" r:id="rId41"/>
    <sheet name="千葉市　稲毛区" sheetId="41" r:id="rId42"/>
    <sheet name="千葉市　中央区" sheetId="42" r:id="rId43"/>
    <sheet name="千葉市　若葉区" sheetId="43" r:id="rId44"/>
    <sheet name="千葉市　緑区" sheetId="44" r:id="rId45"/>
  </sheets>
  <definedNames>
    <definedName name="_xlnm.Print_Area" localSheetId="35">いすみ市・夷隅郡!$A:$X</definedName>
    <definedName name="_xlnm.Print_Area" localSheetId="29">旭市!$A:$X</definedName>
    <definedName name="_xlnm.Print_Area" localSheetId="20">印西市富里市印旛!$A:$X</definedName>
    <definedName name="_xlnm.Print_Area" localSheetId="2">浦安市!$A:$X</definedName>
    <definedName name="_xlnm.Print_Area" localSheetId="11">我孫子市!$A:$X</definedName>
    <definedName name="_xlnm.Print_Area" localSheetId="5">鎌ヶ谷市!$A:$X</definedName>
    <definedName name="_xlnm.Print_Area" localSheetId="27">鴨川市!$A:$X</definedName>
    <definedName name="_xlnm.Print_Area" localSheetId="26">館山市!$A:$X</definedName>
    <definedName name="_xlnm.Print_Area" localSheetId="22">君津市!$A:$X</definedName>
    <definedName name="_xlnm.Print_Area" localSheetId="23">'君津市(2)'!$A:$X</definedName>
    <definedName name="_xlnm.Print_Area" localSheetId="13">香取郡!$A:$X</definedName>
    <definedName name="_xlnm.Print_Area" localSheetId="19">香取市!$A:$X</definedName>
    <definedName name="_xlnm.Print_Area" localSheetId="17">佐倉市!$A:$X</definedName>
    <definedName name="_xlnm.Print_Area" localSheetId="31">山武市・山武郡!$A:$X</definedName>
    <definedName name="_xlnm.Print_Area" localSheetId="16">四街道市!$A:$X</definedName>
    <definedName name="_xlnm.Print_Area" localSheetId="14">市原市!$A:$X</definedName>
    <definedName name="_xlnm.Print_Area" localSheetId="1">市川市!$A:$X</definedName>
    <definedName name="_xlnm.Print_Area" localSheetId="6">習志野市!$A:$X</definedName>
    <definedName name="_xlnm.Print_Area" localSheetId="36">勝浦市!$A:$X</definedName>
    <definedName name="_xlnm.Print_Area" localSheetId="8">松戸市!$A:$X</definedName>
    <definedName name="_xlnm.Print_Area" localSheetId="9">'松戸市(2)'!$A:$X</definedName>
    <definedName name="_xlnm.Print_Area" localSheetId="18">成田市!$A:$X</definedName>
    <definedName name="_xlnm.Print_Area" localSheetId="41">'千葉市　稲毛区'!$A:$X</definedName>
    <definedName name="_xlnm.Print_Area" localSheetId="39">'千葉市　花見川区'!$A:$X</definedName>
    <definedName name="_xlnm.Print_Area" localSheetId="43">'千葉市　若葉区'!$A:$X</definedName>
    <definedName name="_xlnm.Print_Area" localSheetId="42">'千葉市　中央区'!$A:$X</definedName>
    <definedName name="_xlnm.Print_Area" localSheetId="40">'千葉市　美浜区'!$A:$X</definedName>
    <definedName name="_xlnm.Print_Area" localSheetId="44">'千葉市　緑区'!$A:$X</definedName>
    <definedName name="_xlnm.Print_Area" localSheetId="3">船橋市!$A:$X</definedName>
    <definedName name="_xlnm.Print_Area" localSheetId="4">'船橋市(2)'!$A:$X</definedName>
    <definedName name="_xlnm.Print_Area" localSheetId="30">匝瑳市!$A:$X</definedName>
    <definedName name="_xlnm.Print_Area" localSheetId="28">銚子市!$A:$X</definedName>
    <definedName name="_xlnm.Print_Area" localSheetId="34">長生郡!$A:$X</definedName>
    <definedName name="_xlnm.Print_Area" localSheetId="32">東金市!$A:$X</definedName>
    <definedName name="_xlnm.Print_Area" localSheetId="25">南房総市・安房郡!$A:$X</definedName>
    <definedName name="_xlnm.Print_Area" localSheetId="10">柏市!$A:$X</definedName>
    <definedName name="_xlnm.Print_Area" localSheetId="38">白井市!$A:$X</definedName>
    <definedName name="_xlnm.Print_Area" localSheetId="37">八街市!$A:$X</definedName>
    <definedName name="_xlnm.Print_Area" localSheetId="7">八千代市!$A:$X</definedName>
    <definedName name="_xlnm.Print_Area" localSheetId="24">富津市!$A:$X</definedName>
    <definedName name="_xlnm.Print_Area" localSheetId="33">茂原市!$A:$X</definedName>
    <definedName name="_xlnm.Print_Area" localSheetId="21">木更津・袖ヶ浦市!$A:$X</definedName>
    <definedName name="_xlnm.Print_Area" localSheetId="15">野田市!$A:$X</definedName>
    <definedName name="_xlnm.Print_Area" localSheetId="12">流山市!$A:$X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3" i="44" l="1"/>
  <c r="W42" i="44"/>
  <c r="S43" i="44"/>
  <c r="S42" i="44"/>
  <c r="O43" i="44"/>
  <c r="O42" i="44"/>
  <c r="K43" i="44"/>
  <c r="K42" i="44"/>
  <c r="G43" i="44"/>
  <c r="G42" i="44"/>
  <c r="C43" i="44"/>
  <c r="C42" i="44"/>
  <c r="W43" i="43"/>
  <c r="W42" i="43"/>
  <c r="S43" i="43"/>
  <c r="S42" i="43"/>
  <c r="O43" i="43"/>
  <c r="O42" i="43"/>
  <c r="K43" i="43"/>
  <c r="K42" i="43"/>
  <c r="G43" i="43"/>
  <c r="G42" i="43"/>
  <c r="C43" i="43"/>
  <c r="C42" i="43"/>
  <c r="W43" i="42"/>
  <c r="W42" i="42"/>
  <c r="S43" i="42"/>
  <c r="S42" i="42"/>
  <c r="O43" i="42"/>
  <c r="O42" i="42"/>
  <c r="K43" i="42"/>
  <c r="K42" i="42"/>
  <c r="G43" i="42"/>
  <c r="G42" i="42"/>
  <c r="C43" i="42"/>
  <c r="C42" i="42"/>
  <c r="W43" i="41"/>
  <c r="W42" i="41"/>
  <c r="S43" i="41"/>
  <c r="S42" i="41"/>
  <c r="O43" i="41"/>
  <c r="O42" i="41"/>
  <c r="K43" i="41"/>
  <c r="K42" i="41"/>
  <c r="G43" i="41"/>
  <c r="G42" i="41"/>
  <c r="C43" i="41"/>
  <c r="C42" i="41"/>
  <c r="W43" i="40"/>
  <c r="W42" i="40"/>
  <c r="S43" i="40"/>
  <c r="S42" i="40"/>
  <c r="O43" i="40"/>
  <c r="O42" i="40"/>
  <c r="K43" i="40"/>
  <c r="K42" i="40"/>
  <c r="G43" i="40"/>
  <c r="G42" i="40"/>
  <c r="C43" i="40"/>
  <c r="C42" i="40"/>
  <c r="W43" i="39"/>
  <c r="W42" i="39"/>
  <c r="S43" i="39"/>
  <c r="S42" i="39"/>
  <c r="O43" i="39"/>
  <c r="O42" i="39"/>
  <c r="K43" i="39"/>
  <c r="K42" i="39"/>
  <c r="G43" i="39"/>
  <c r="G42" i="39"/>
  <c r="C43" i="39"/>
  <c r="C42" i="39"/>
  <c r="W43" i="38"/>
  <c r="W42" i="38"/>
  <c r="S43" i="38"/>
  <c r="S42" i="38"/>
  <c r="O43" i="38"/>
  <c r="O42" i="38"/>
  <c r="K43" i="38"/>
  <c r="K42" i="38"/>
  <c r="G43" i="38"/>
  <c r="G42" i="38"/>
  <c r="C43" i="38"/>
  <c r="C42" i="38"/>
  <c r="W43" i="37"/>
  <c r="W42" i="37"/>
  <c r="S43" i="37"/>
  <c r="S42" i="37"/>
  <c r="O43" i="37"/>
  <c r="O42" i="37"/>
  <c r="K43" i="37"/>
  <c r="K42" i="37"/>
  <c r="G43" i="37"/>
  <c r="G42" i="37"/>
  <c r="C43" i="37"/>
  <c r="C42" i="37"/>
  <c r="W43" i="36"/>
  <c r="W42" i="36"/>
  <c r="S43" i="36"/>
  <c r="S42" i="36"/>
  <c r="O43" i="36"/>
  <c r="O42" i="36"/>
  <c r="K43" i="36"/>
  <c r="K42" i="36"/>
  <c r="G43" i="36"/>
  <c r="G42" i="36"/>
  <c r="C43" i="36"/>
  <c r="C42" i="36"/>
  <c r="W43" i="35"/>
  <c r="W42" i="35"/>
  <c r="S43" i="35"/>
  <c r="S42" i="35"/>
  <c r="O43" i="35"/>
  <c r="O42" i="35"/>
  <c r="K43" i="35"/>
  <c r="K42" i="35"/>
  <c r="G43" i="35"/>
  <c r="G42" i="35"/>
  <c r="C43" i="35"/>
  <c r="C42" i="35"/>
  <c r="W43" i="34"/>
  <c r="W42" i="34"/>
  <c r="S43" i="34"/>
  <c r="S42" i="34"/>
  <c r="O43" i="34"/>
  <c r="O42" i="34"/>
  <c r="K43" i="34"/>
  <c r="K42" i="34"/>
  <c r="G43" i="34"/>
  <c r="G42" i="34"/>
  <c r="C43" i="34"/>
  <c r="C42" i="34"/>
  <c r="W43" i="33"/>
  <c r="W42" i="33"/>
  <c r="S43" i="33"/>
  <c r="S42" i="33"/>
  <c r="O43" i="33"/>
  <c r="O42" i="33"/>
  <c r="K43" i="33"/>
  <c r="K42" i="33"/>
  <c r="G43" i="33"/>
  <c r="G42" i="33"/>
  <c r="C43" i="33"/>
  <c r="C42" i="33"/>
  <c r="W43" i="32"/>
  <c r="W42" i="32"/>
  <c r="S43" i="32"/>
  <c r="S42" i="32"/>
  <c r="O43" i="32"/>
  <c r="O42" i="32"/>
  <c r="K43" i="32"/>
  <c r="K42" i="32"/>
  <c r="G43" i="32"/>
  <c r="G42" i="32"/>
  <c r="C43" i="32"/>
  <c r="C42" i="32"/>
  <c r="W43" i="31"/>
  <c r="W42" i="31"/>
  <c r="S43" i="31"/>
  <c r="S42" i="31"/>
  <c r="O43" i="31"/>
  <c r="O42" i="31"/>
  <c r="K43" i="31"/>
  <c r="K42" i="31"/>
  <c r="G43" i="31"/>
  <c r="G42" i="31"/>
  <c r="C43" i="31"/>
  <c r="C42" i="31"/>
  <c r="W43" i="30"/>
  <c r="W42" i="30"/>
  <c r="S43" i="30"/>
  <c r="S42" i="30"/>
  <c r="O43" i="30"/>
  <c r="O42" i="30"/>
  <c r="K43" i="30"/>
  <c r="K42" i="30"/>
  <c r="G43" i="30"/>
  <c r="G42" i="30"/>
  <c r="C43" i="30"/>
  <c r="C42" i="30"/>
  <c r="W43" i="29"/>
  <c r="W42" i="29"/>
  <c r="S43" i="29"/>
  <c r="S42" i="29"/>
  <c r="O43" i="29"/>
  <c r="O42" i="29"/>
  <c r="K43" i="29"/>
  <c r="K42" i="29"/>
  <c r="G43" i="29"/>
  <c r="G42" i="29"/>
  <c r="C43" i="29"/>
  <c r="C42" i="29"/>
  <c r="W43" i="28"/>
  <c r="W42" i="28"/>
  <c r="S43" i="28"/>
  <c r="S42" i="28"/>
  <c r="O43" i="28"/>
  <c r="O42" i="28"/>
  <c r="K43" i="28"/>
  <c r="K42" i="28"/>
  <c r="G43" i="28"/>
  <c r="G42" i="28"/>
  <c r="C43" i="28"/>
  <c r="C42" i="28"/>
  <c r="W43" i="27"/>
  <c r="W42" i="27"/>
  <c r="S43" i="27"/>
  <c r="S42" i="27"/>
  <c r="O43" i="27"/>
  <c r="O42" i="27"/>
  <c r="K43" i="27"/>
  <c r="K42" i="27"/>
  <c r="G43" i="27"/>
  <c r="G42" i="27"/>
  <c r="C43" i="27"/>
  <c r="C42" i="27"/>
  <c r="W43" i="26"/>
  <c r="W42" i="26"/>
  <c r="S43" i="26"/>
  <c r="S42" i="26"/>
  <c r="O43" i="26"/>
  <c r="O42" i="26"/>
  <c r="K43" i="26"/>
  <c r="K42" i="26"/>
  <c r="G43" i="26"/>
  <c r="G42" i="26"/>
  <c r="C43" i="26"/>
  <c r="C42" i="26"/>
  <c r="W43" i="25"/>
  <c r="W42" i="25"/>
  <c r="S43" i="25"/>
  <c r="S42" i="25"/>
  <c r="O43" i="25"/>
  <c r="O42" i="25"/>
  <c r="K43" i="25"/>
  <c r="K42" i="25"/>
  <c r="G43" i="25"/>
  <c r="G42" i="25"/>
  <c r="C43" i="25"/>
  <c r="C42" i="25"/>
  <c r="W43" i="24"/>
  <c r="W42" i="24"/>
  <c r="S43" i="24"/>
  <c r="S42" i="24"/>
  <c r="O43" i="24"/>
  <c r="O42" i="24"/>
  <c r="K43" i="24"/>
  <c r="K42" i="24"/>
  <c r="G43" i="24"/>
  <c r="G42" i="24"/>
  <c r="C43" i="24"/>
  <c r="C42" i="24"/>
  <c r="W43" i="23"/>
  <c r="W42" i="23"/>
  <c r="S43" i="23"/>
  <c r="S42" i="23"/>
  <c r="O43" i="23"/>
  <c r="O42" i="23"/>
  <c r="K43" i="23"/>
  <c r="K42" i="23"/>
  <c r="G43" i="23"/>
  <c r="G42" i="23"/>
  <c r="C43" i="23"/>
  <c r="C42" i="23"/>
  <c r="W43" i="22"/>
  <c r="W42" i="22"/>
  <c r="S43" i="22"/>
  <c r="S42" i="22"/>
  <c r="O43" i="22"/>
  <c r="O42" i="22"/>
  <c r="K43" i="22"/>
  <c r="K42" i="22"/>
  <c r="G43" i="22"/>
  <c r="G42" i="22"/>
  <c r="C43" i="22"/>
  <c r="C42" i="22"/>
  <c r="W43" i="21"/>
  <c r="W42" i="21"/>
  <c r="S43" i="21"/>
  <c r="S42" i="21"/>
  <c r="O43" i="21"/>
  <c r="O42" i="21"/>
  <c r="K43" i="21"/>
  <c r="K42" i="21"/>
  <c r="G43" i="21"/>
  <c r="G42" i="21"/>
  <c r="C43" i="21"/>
  <c r="C42" i="21"/>
  <c r="W43" i="20"/>
  <c r="W42" i="20"/>
  <c r="S43" i="20"/>
  <c r="S42" i="20"/>
  <c r="O43" i="20"/>
  <c r="O42" i="20"/>
  <c r="K43" i="20"/>
  <c r="K42" i="20"/>
  <c r="G43" i="20"/>
  <c r="G42" i="20"/>
  <c r="C43" i="20"/>
  <c r="C42" i="20"/>
  <c r="W43" i="19"/>
  <c r="W42" i="19"/>
  <c r="S43" i="19"/>
  <c r="S42" i="19"/>
  <c r="O43" i="19"/>
  <c r="O42" i="19"/>
  <c r="K43" i="19"/>
  <c r="K42" i="19"/>
  <c r="G43" i="19"/>
  <c r="G42" i="19"/>
  <c r="C43" i="19"/>
  <c r="C42" i="19"/>
  <c r="W43" i="18"/>
  <c r="W42" i="18"/>
  <c r="S43" i="18"/>
  <c r="S42" i="18"/>
  <c r="O43" i="18"/>
  <c r="O42" i="18"/>
  <c r="K43" i="18"/>
  <c r="K42" i="18"/>
  <c r="G43" i="18"/>
  <c r="G42" i="18"/>
  <c r="C43" i="18"/>
  <c r="C42" i="18"/>
  <c r="W43" i="17"/>
  <c r="W42" i="17"/>
  <c r="S43" i="17"/>
  <c r="S42" i="17"/>
  <c r="O43" i="17"/>
  <c r="O42" i="17"/>
  <c r="K43" i="17"/>
  <c r="K42" i="17"/>
  <c r="G43" i="17"/>
  <c r="G42" i="17"/>
  <c r="C43" i="17"/>
  <c r="C42" i="17"/>
  <c r="W43" i="16"/>
  <c r="W42" i="16"/>
  <c r="S43" i="16"/>
  <c r="S42" i="16"/>
  <c r="O43" i="16"/>
  <c r="O42" i="16"/>
  <c r="K43" i="16"/>
  <c r="K42" i="16"/>
  <c r="G43" i="16"/>
  <c r="G42" i="16"/>
  <c r="C43" i="16"/>
  <c r="C42" i="16"/>
  <c r="W43" i="15"/>
  <c r="W42" i="15"/>
  <c r="S43" i="15"/>
  <c r="S42" i="15"/>
  <c r="O43" i="15"/>
  <c r="O42" i="15"/>
  <c r="K43" i="15"/>
  <c r="K42" i="15"/>
  <c r="G43" i="15"/>
  <c r="G42" i="15"/>
  <c r="C43" i="15"/>
  <c r="C42" i="15"/>
  <c r="W43" i="14"/>
  <c r="W42" i="14"/>
  <c r="S43" i="14"/>
  <c r="S42" i="14"/>
  <c r="O43" i="14"/>
  <c r="O42" i="14"/>
  <c r="K43" i="14"/>
  <c r="K42" i="14"/>
  <c r="G43" i="14"/>
  <c r="G42" i="14"/>
  <c r="C43" i="14"/>
  <c r="C42" i="14"/>
  <c r="W43" i="13"/>
  <c r="W42" i="13"/>
  <c r="S43" i="13"/>
  <c r="S42" i="13"/>
  <c r="O43" i="13"/>
  <c r="O42" i="13"/>
  <c r="K43" i="13"/>
  <c r="K42" i="13"/>
  <c r="G43" i="13"/>
  <c r="G42" i="13"/>
  <c r="C43" i="13"/>
  <c r="C42" i="13"/>
  <c r="W43" i="12"/>
  <c r="W42" i="12"/>
  <c r="S43" i="12"/>
  <c r="S42" i="12"/>
  <c r="O43" i="12"/>
  <c r="O42" i="12"/>
  <c r="K43" i="12"/>
  <c r="K42" i="12"/>
  <c r="G43" i="12"/>
  <c r="G42" i="12"/>
  <c r="C43" i="12"/>
  <c r="C42" i="12"/>
  <c r="W43" i="11"/>
  <c r="W42" i="11"/>
  <c r="S43" i="11"/>
  <c r="S42" i="11"/>
  <c r="O43" i="11"/>
  <c r="O42" i="11"/>
  <c r="K43" i="11"/>
  <c r="K42" i="11"/>
  <c r="G43" i="11"/>
  <c r="G42" i="11"/>
  <c r="C43" i="11"/>
  <c r="C42" i="11"/>
  <c r="W43" i="10"/>
  <c r="W42" i="10"/>
  <c r="S43" i="10"/>
  <c r="S42" i="10"/>
  <c r="O43" i="10"/>
  <c r="O42" i="10"/>
  <c r="K43" i="10"/>
  <c r="K42" i="10"/>
  <c r="G43" i="10"/>
  <c r="G42" i="10"/>
  <c r="C43" i="10"/>
  <c r="C42" i="10"/>
  <c r="W43" i="9"/>
  <c r="W42" i="9"/>
  <c r="S43" i="9"/>
  <c r="S42" i="9"/>
  <c r="O43" i="9"/>
  <c r="O42" i="9"/>
  <c r="K43" i="9"/>
  <c r="K42" i="9"/>
  <c r="G43" i="9"/>
  <c r="G42" i="9"/>
  <c r="C43" i="9"/>
  <c r="C42" i="9"/>
  <c r="W43" i="8"/>
  <c r="W42" i="8"/>
  <c r="S43" i="8"/>
  <c r="S42" i="8"/>
  <c r="O43" i="8"/>
  <c r="O42" i="8"/>
  <c r="K43" i="8"/>
  <c r="K42" i="8"/>
  <c r="G43" i="8"/>
  <c r="G42" i="8"/>
  <c r="C43" i="8"/>
  <c r="C42" i="8"/>
  <c r="W43" i="7"/>
  <c r="W42" i="7"/>
  <c r="S43" i="7"/>
  <c r="S42" i="7"/>
  <c r="O43" i="7"/>
  <c r="O42" i="7"/>
  <c r="K43" i="7"/>
  <c r="K42" i="7"/>
  <c r="G43" i="7"/>
  <c r="G42" i="7"/>
  <c r="C43" i="7"/>
  <c r="C42" i="7"/>
  <c r="W43" i="6"/>
  <c r="W42" i="6"/>
  <c r="S43" i="6"/>
  <c r="S42" i="6"/>
  <c r="O43" i="6"/>
  <c r="O42" i="6"/>
  <c r="K43" i="6"/>
  <c r="K42" i="6"/>
  <c r="G43" i="6"/>
  <c r="G42" i="6"/>
  <c r="C43" i="6"/>
  <c r="C42" i="6"/>
  <c r="W43" i="5"/>
  <c r="W42" i="5"/>
  <c r="S43" i="5"/>
  <c r="S42" i="5"/>
  <c r="O43" i="5"/>
  <c r="O42" i="5"/>
  <c r="K43" i="5"/>
  <c r="K42" i="5"/>
  <c r="G43" i="5"/>
  <c r="G42" i="5"/>
  <c r="C43" i="5"/>
  <c r="C42" i="5"/>
  <c r="W43" i="4"/>
  <c r="W42" i="4"/>
  <c r="S43" i="4"/>
  <c r="S42" i="4"/>
  <c r="O43" i="4"/>
  <c r="O42" i="4"/>
  <c r="K43" i="4"/>
  <c r="K42" i="4"/>
  <c r="G43" i="4"/>
  <c r="G42" i="4"/>
  <c r="C43" i="4"/>
  <c r="C42" i="4"/>
  <c r="W43" i="3"/>
  <c r="W42" i="3"/>
  <c r="S43" i="3"/>
  <c r="S42" i="3"/>
  <c r="O43" i="3"/>
  <c r="O42" i="3"/>
  <c r="K43" i="3"/>
  <c r="K42" i="3"/>
  <c r="G43" i="3"/>
  <c r="G42" i="3"/>
  <c r="C43" i="3"/>
  <c r="C42" i="3"/>
  <c r="W43" i="2"/>
  <c r="W42" i="2"/>
  <c r="S43" i="2"/>
  <c r="S42" i="2"/>
  <c r="O43" i="2"/>
  <c r="O42" i="2"/>
  <c r="K43" i="2"/>
  <c r="K42" i="2"/>
  <c r="G43" i="2"/>
  <c r="G42" i="2"/>
  <c r="C43" i="2"/>
  <c r="C42" i="2"/>
  <c r="W43" i="1"/>
  <c r="W42" i="1"/>
  <c r="S43" i="1"/>
  <c r="S42" i="1"/>
  <c r="O43" i="1"/>
  <c r="O42" i="1"/>
  <c r="K43" i="1"/>
  <c r="K42" i="1"/>
  <c r="G43" i="1"/>
  <c r="G42" i="1"/>
  <c r="C43" i="1"/>
  <c r="C42" i="1"/>
  <c r="M3" i="3" l="1"/>
  <c r="M3" i="8"/>
  <c r="M3" i="22"/>
  <c r="E82" i="46" l="1"/>
  <c r="E78" i="46"/>
  <c r="C78" i="46"/>
  <c r="E76" i="46"/>
  <c r="E74" i="46"/>
  <c r="G68" i="46"/>
  <c r="E68" i="46"/>
  <c r="E64" i="46"/>
  <c r="E62" i="46"/>
  <c r="C62" i="46"/>
  <c r="E60" i="46"/>
  <c r="E58" i="46"/>
  <c r="C56" i="46"/>
  <c r="E54" i="46"/>
  <c r="E52" i="46"/>
  <c r="E48" i="46"/>
  <c r="E44" i="46"/>
  <c r="E40" i="46"/>
  <c r="C40" i="46"/>
  <c r="E36" i="46"/>
  <c r="C34" i="46"/>
  <c r="E30" i="46"/>
  <c r="C30" i="46"/>
  <c r="H28" i="46"/>
  <c r="E28" i="46"/>
  <c r="E20" i="46"/>
  <c r="G18" i="46"/>
  <c r="H14" i="46"/>
  <c r="G12" i="46"/>
  <c r="E10" i="46"/>
  <c r="C10" i="46"/>
  <c r="G4" i="46"/>
  <c r="X43" i="44"/>
  <c r="T43" i="44"/>
  <c r="P43" i="44"/>
  <c r="L43" i="44"/>
  <c r="H43" i="44"/>
  <c r="D43" i="44"/>
  <c r="X42" i="44"/>
  <c r="H85" i="46" s="1"/>
  <c r="H84" i="46"/>
  <c r="T42" i="44"/>
  <c r="G85" i="46" s="1"/>
  <c r="G84" i="46"/>
  <c r="P42" i="44"/>
  <c r="F85" i="46" s="1"/>
  <c r="F84" i="46"/>
  <c r="L42" i="44"/>
  <c r="E85" i="46" s="1"/>
  <c r="E84" i="46"/>
  <c r="H42" i="44"/>
  <c r="D85" i="46" s="1"/>
  <c r="D84" i="46"/>
  <c r="D42" i="44"/>
  <c r="C84" i="46"/>
  <c r="X43" i="43"/>
  <c r="T43" i="43"/>
  <c r="P43" i="43"/>
  <c r="L43" i="43"/>
  <c r="H43" i="43"/>
  <c r="D43" i="43"/>
  <c r="X42" i="43"/>
  <c r="H83" i="46" s="1"/>
  <c r="H82" i="46"/>
  <c r="T42" i="43"/>
  <c r="G83" i="46" s="1"/>
  <c r="G82" i="46"/>
  <c r="P42" i="43"/>
  <c r="F83" i="46" s="1"/>
  <c r="F82" i="46"/>
  <c r="L42" i="43"/>
  <c r="E83" i="46" s="1"/>
  <c r="H42" i="43"/>
  <c r="D83" i="46" s="1"/>
  <c r="D82" i="46"/>
  <c r="D42" i="43"/>
  <c r="C83" i="46" s="1"/>
  <c r="C82" i="46"/>
  <c r="X43" i="42"/>
  <c r="T43" i="42"/>
  <c r="P43" i="42"/>
  <c r="L43" i="42"/>
  <c r="H43" i="42"/>
  <c r="D43" i="42"/>
  <c r="X42" i="42"/>
  <c r="H81" i="46" s="1"/>
  <c r="H80" i="46"/>
  <c r="T42" i="42"/>
  <c r="G81" i="46" s="1"/>
  <c r="G80" i="46"/>
  <c r="P42" i="42"/>
  <c r="F81" i="46" s="1"/>
  <c r="F80" i="46"/>
  <c r="L42" i="42"/>
  <c r="E81" i="46" s="1"/>
  <c r="E80" i="46"/>
  <c r="H42" i="42"/>
  <c r="D81" i="46" s="1"/>
  <c r="D80" i="46"/>
  <c r="D42" i="42"/>
  <c r="C81" i="46" s="1"/>
  <c r="C80" i="46"/>
  <c r="X43" i="41"/>
  <c r="T43" i="41"/>
  <c r="P43" i="41"/>
  <c r="L43" i="41"/>
  <c r="H43" i="41"/>
  <c r="D43" i="41"/>
  <c r="X42" i="41"/>
  <c r="H79" i="46" s="1"/>
  <c r="H78" i="46"/>
  <c r="T42" i="41"/>
  <c r="G79" i="46" s="1"/>
  <c r="G78" i="46"/>
  <c r="P42" i="41"/>
  <c r="F79" i="46" s="1"/>
  <c r="F78" i="46"/>
  <c r="L42" i="41"/>
  <c r="E79" i="46" s="1"/>
  <c r="H42" i="41"/>
  <c r="D79" i="46" s="1"/>
  <c r="D78" i="46"/>
  <c r="D42" i="41"/>
  <c r="C79" i="46" s="1"/>
  <c r="X43" i="40"/>
  <c r="T43" i="40"/>
  <c r="P43" i="40"/>
  <c r="L43" i="40"/>
  <c r="H43" i="40"/>
  <c r="D43" i="40"/>
  <c r="X42" i="40"/>
  <c r="H77" i="46" s="1"/>
  <c r="H76" i="46"/>
  <c r="T42" i="40"/>
  <c r="G77" i="46" s="1"/>
  <c r="G76" i="46"/>
  <c r="P42" i="40"/>
  <c r="F77" i="46" s="1"/>
  <c r="F76" i="46"/>
  <c r="L42" i="40"/>
  <c r="E77" i="46" s="1"/>
  <c r="H42" i="40"/>
  <c r="D77" i="46" s="1"/>
  <c r="D76" i="46"/>
  <c r="D42" i="40"/>
  <c r="C76" i="46"/>
  <c r="X43" i="39"/>
  <c r="T43" i="39"/>
  <c r="P43" i="39"/>
  <c r="L43" i="39"/>
  <c r="H43" i="39"/>
  <c r="D43" i="39"/>
  <c r="X42" i="39"/>
  <c r="H75" i="46" s="1"/>
  <c r="H74" i="46"/>
  <c r="T42" i="39"/>
  <c r="G75" i="46" s="1"/>
  <c r="G74" i="46"/>
  <c r="P42" i="39"/>
  <c r="F75" i="46" s="1"/>
  <c r="F74" i="46"/>
  <c r="L42" i="39"/>
  <c r="E75" i="46" s="1"/>
  <c r="H42" i="39"/>
  <c r="D75" i="46" s="1"/>
  <c r="D74" i="46"/>
  <c r="D42" i="39"/>
  <c r="C75" i="46" s="1"/>
  <c r="C74" i="46"/>
  <c r="X43" i="38"/>
  <c r="T43" i="38"/>
  <c r="P43" i="38"/>
  <c r="L43" i="38"/>
  <c r="H43" i="38"/>
  <c r="D43" i="38"/>
  <c r="X42" i="38"/>
  <c r="H73" i="46" s="1"/>
  <c r="H72" i="46"/>
  <c r="T42" i="38"/>
  <c r="G73" i="46" s="1"/>
  <c r="G72" i="46"/>
  <c r="P42" i="38"/>
  <c r="F73" i="46" s="1"/>
  <c r="F72" i="46"/>
  <c r="L42" i="38"/>
  <c r="E73" i="46" s="1"/>
  <c r="E72" i="46"/>
  <c r="H42" i="38"/>
  <c r="D73" i="46" s="1"/>
  <c r="D72" i="46"/>
  <c r="D42" i="38"/>
  <c r="C73" i="46" s="1"/>
  <c r="C72" i="46"/>
  <c r="X43" i="37"/>
  <c r="T43" i="37"/>
  <c r="P43" i="37"/>
  <c r="L43" i="37"/>
  <c r="H43" i="37"/>
  <c r="D43" i="37"/>
  <c r="X42" i="37"/>
  <c r="H71" i="46" s="1"/>
  <c r="H70" i="46"/>
  <c r="T42" i="37"/>
  <c r="G71" i="46" s="1"/>
  <c r="G70" i="46"/>
  <c r="P42" i="37"/>
  <c r="F71" i="46" s="1"/>
  <c r="F70" i="46"/>
  <c r="L42" i="37"/>
  <c r="E71" i="46" s="1"/>
  <c r="E70" i="46"/>
  <c r="H42" i="37"/>
  <c r="D71" i="46" s="1"/>
  <c r="D70" i="46"/>
  <c r="D42" i="37"/>
  <c r="C71" i="46" s="1"/>
  <c r="C70" i="46"/>
  <c r="X43" i="36"/>
  <c r="T43" i="36"/>
  <c r="P43" i="36"/>
  <c r="L43" i="36"/>
  <c r="H43" i="36"/>
  <c r="D43" i="36"/>
  <c r="X42" i="36"/>
  <c r="H69" i="46" s="1"/>
  <c r="H68" i="46"/>
  <c r="T42" i="36"/>
  <c r="G69" i="46" s="1"/>
  <c r="P42" i="36"/>
  <c r="F69" i="46" s="1"/>
  <c r="F68" i="46"/>
  <c r="L42" i="36"/>
  <c r="E69" i="46" s="1"/>
  <c r="H42" i="36"/>
  <c r="D69" i="46" s="1"/>
  <c r="D68" i="46"/>
  <c r="D42" i="36"/>
  <c r="C68" i="46"/>
  <c r="X43" i="35"/>
  <c r="T43" i="35"/>
  <c r="P43" i="35"/>
  <c r="L43" i="35"/>
  <c r="H43" i="35"/>
  <c r="D43" i="35"/>
  <c r="X42" i="35"/>
  <c r="H67" i="46" s="1"/>
  <c r="H66" i="46"/>
  <c r="T42" i="35"/>
  <c r="G67" i="46" s="1"/>
  <c r="G66" i="46"/>
  <c r="P42" i="35"/>
  <c r="F67" i="46" s="1"/>
  <c r="F66" i="46"/>
  <c r="L42" i="35"/>
  <c r="E67" i="46" s="1"/>
  <c r="E66" i="46"/>
  <c r="H42" i="35"/>
  <c r="D67" i="46" s="1"/>
  <c r="D66" i="46"/>
  <c r="D42" i="35"/>
  <c r="C67" i="46" s="1"/>
  <c r="C66" i="46"/>
  <c r="X43" i="34"/>
  <c r="T43" i="34"/>
  <c r="P43" i="34"/>
  <c r="L43" i="34"/>
  <c r="H43" i="34"/>
  <c r="D43" i="34"/>
  <c r="X42" i="34"/>
  <c r="H65" i="46" s="1"/>
  <c r="H64" i="46"/>
  <c r="T42" i="34"/>
  <c r="G65" i="46" s="1"/>
  <c r="G64" i="46"/>
  <c r="P42" i="34"/>
  <c r="F65" i="46" s="1"/>
  <c r="F64" i="46"/>
  <c r="L42" i="34"/>
  <c r="E65" i="46" s="1"/>
  <c r="H42" i="34"/>
  <c r="D65" i="46" s="1"/>
  <c r="D64" i="46"/>
  <c r="D42" i="34"/>
  <c r="C65" i="46" s="1"/>
  <c r="C64" i="46"/>
  <c r="X43" i="33"/>
  <c r="T43" i="33"/>
  <c r="P43" i="33"/>
  <c r="L43" i="33"/>
  <c r="H43" i="33"/>
  <c r="D43" i="33"/>
  <c r="X42" i="33"/>
  <c r="H63" i="46" s="1"/>
  <c r="H62" i="46"/>
  <c r="T42" i="33"/>
  <c r="G63" i="46" s="1"/>
  <c r="G62" i="46"/>
  <c r="P42" i="33"/>
  <c r="F63" i="46" s="1"/>
  <c r="F62" i="46"/>
  <c r="L42" i="33"/>
  <c r="E63" i="46" s="1"/>
  <c r="H42" i="33"/>
  <c r="D63" i="46" s="1"/>
  <c r="D62" i="46"/>
  <c r="D42" i="33"/>
  <c r="C63" i="46" s="1"/>
  <c r="X43" i="32"/>
  <c r="T43" i="32"/>
  <c r="P43" i="32"/>
  <c r="L43" i="32"/>
  <c r="H43" i="32"/>
  <c r="D43" i="32"/>
  <c r="X42" i="32"/>
  <c r="H61" i="46" s="1"/>
  <c r="H60" i="46"/>
  <c r="T42" i="32"/>
  <c r="G61" i="46" s="1"/>
  <c r="G60" i="46"/>
  <c r="P42" i="32"/>
  <c r="F61" i="46" s="1"/>
  <c r="F60" i="46"/>
  <c r="L42" i="32"/>
  <c r="E61" i="46" s="1"/>
  <c r="H42" i="32"/>
  <c r="D61" i="46" s="1"/>
  <c r="D60" i="46"/>
  <c r="D42" i="32"/>
  <c r="C60" i="46"/>
  <c r="X43" i="31"/>
  <c r="T43" i="31"/>
  <c r="P43" i="31"/>
  <c r="L43" i="31"/>
  <c r="H43" i="31"/>
  <c r="D43" i="31"/>
  <c r="X42" i="31"/>
  <c r="H59" i="46" s="1"/>
  <c r="H58" i="46"/>
  <c r="T42" i="31"/>
  <c r="G59" i="46" s="1"/>
  <c r="G58" i="46"/>
  <c r="P42" i="31"/>
  <c r="F59" i="46" s="1"/>
  <c r="F58" i="46"/>
  <c r="L42" i="31"/>
  <c r="E59" i="46" s="1"/>
  <c r="H42" i="31"/>
  <c r="D59" i="46" s="1"/>
  <c r="D58" i="46"/>
  <c r="D42" i="31"/>
  <c r="C59" i="46" s="1"/>
  <c r="C58" i="46"/>
  <c r="X43" i="30"/>
  <c r="T43" i="30"/>
  <c r="P43" i="30"/>
  <c r="L43" i="30"/>
  <c r="H43" i="30"/>
  <c r="D43" i="30"/>
  <c r="X42" i="30"/>
  <c r="H57" i="46" s="1"/>
  <c r="H56" i="46"/>
  <c r="T42" i="30"/>
  <c r="G57" i="46" s="1"/>
  <c r="G56" i="46"/>
  <c r="P42" i="30"/>
  <c r="F57" i="46" s="1"/>
  <c r="F56" i="46"/>
  <c r="L42" i="30"/>
  <c r="E57" i="46" s="1"/>
  <c r="E56" i="46"/>
  <c r="H42" i="30"/>
  <c r="D57" i="46" s="1"/>
  <c r="D56" i="46"/>
  <c r="D42" i="30"/>
  <c r="X43" i="29"/>
  <c r="T43" i="29"/>
  <c r="P43" i="29"/>
  <c r="L43" i="29"/>
  <c r="H43" i="29"/>
  <c r="D43" i="29"/>
  <c r="X42" i="29"/>
  <c r="H55" i="46" s="1"/>
  <c r="H54" i="46"/>
  <c r="T42" i="29"/>
  <c r="G55" i="46" s="1"/>
  <c r="G54" i="46"/>
  <c r="P42" i="29"/>
  <c r="F55" i="46" s="1"/>
  <c r="F54" i="46"/>
  <c r="L42" i="29"/>
  <c r="E55" i="46" s="1"/>
  <c r="H42" i="29"/>
  <c r="D55" i="46" s="1"/>
  <c r="D54" i="46"/>
  <c r="D42" i="29"/>
  <c r="C55" i="46" s="1"/>
  <c r="X43" i="28"/>
  <c r="T43" i="28"/>
  <c r="P43" i="28"/>
  <c r="L43" i="28"/>
  <c r="H43" i="28"/>
  <c r="D43" i="28"/>
  <c r="X42" i="28"/>
  <c r="H53" i="46" s="1"/>
  <c r="H52" i="46"/>
  <c r="T42" i="28"/>
  <c r="G53" i="46" s="1"/>
  <c r="G52" i="46"/>
  <c r="P42" i="28"/>
  <c r="F53" i="46" s="1"/>
  <c r="F52" i="46"/>
  <c r="L42" i="28"/>
  <c r="E53" i="46" s="1"/>
  <c r="H42" i="28"/>
  <c r="D53" i="46" s="1"/>
  <c r="D52" i="46"/>
  <c r="D42" i="28"/>
  <c r="C53" i="46" s="1"/>
  <c r="C52" i="46"/>
  <c r="X43" i="27"/>
  <c r="T43" i="27"/>
  <c r="P43" i="27"/>
  <c r="L43" i="27"/>
  <c r="H43" i="27"/>
  <c r="D43" i="27"/>
  <c r="X42" i="27"/>
  <c r="H51" i="46" s="1"/>
  <c r="H50" i="46"/>
  <c r="T42" i="27"/>
  <c r="G51" i="46" s="1"/>
  <c r="G50" i="46"/>
  <c r="P42" i="27"/>
  <c r="F51" i="46" s="1"/>
  <c r="F50" i="46"/>
  <c r="L42" i="27"/>
  <c r="E51" i="46" s="1"/>
  <c r="E50" i="46"/>
  <c r="H42" i="27"/>
  <c r="D51" i="46" s="1"/>
  <c r="D50" i="46"/>
  <c r="D42" i="27"/>
  <c r="C51" i="46" s="1"/>
  <c r="C50" i="46"/>
  <c r="X43" i="26"/>
  <c r="T43" i="26"/>
  <c r="P43" i="26"/>
  <c r="L43" i="26"/>
  <c r="H43" i="26"/>
  <c r="D43" i="26"/>
  <c r="X42" i="26"/>
  <c r="H49" i="46" s="1"/>
  <c r="H48" i="46"/>
  <c r="T42" i="26"/>
  <c r="G49" i="46" s="1"/>
  <c r="G48" i="46"/>
  <c r="P42" i="26"/>
  <c r="F49" i="46" s="1"/>
  <c r="F48" i="46"/>
  <c r="L42" i="26"/>
  <c r="E49" i="46" s="1"/>
  <c r="H42" i="26"/>
  <c r="D49" i="46" s="1"/>
  <c r="D48" i="46"/>
  <c r="D42" i="26"/>
  <c r="C48" i="46"/>
  <c r="X43" i="25"/>
  <c r="T43" i="25"/>
  <c r="P43" i="25"/>
  <c r="L43" i="25"/>
  <c r="H43" i="25"/>
  <c r="D43" i="25"/>
  <c r="X42" i="25"/>
  <c r="H47" i="46" s="1"/>
  <c r="H46" i="46"/>
  <c r="T42" i="25"/>
  <c r="G47" i="46" s="1"/>
  <c r="G46" i="46"/>
  <c r="P42" i="25"/>
  <c r="F47" i="46" s="1"/>
  <c r="F46" i="46"/>
  <c r="L42" i="25"/>
  <c r="E47" i="46" s="1"/>
  <c r="E46" i="46"/>
  <c r="H42" i="25"/>
  <c r="D46" i="46"/>
  <c r="D42" i="25"/>
  <c r="C47" i="46" s="1"/>
  <c r="C46" i="46"/>
  <c r="X43" i="24"/>
  <c r="T43" i="24"/>
  <c r="P43" i="24"/>
  <c r="L43" i="24"/>
  <c r="H43" i="24"/>
  <c r="D43" i="24"/>
  <c r="X42" i="24"/>
  <c r="H45" i="46" s="1"/>
  <c r="H44" i="46"/>
  <c r="T42" i="24"/>
  <c r="G45" i="46" s="1"/>
  <c r="G44" i="46"/>
  <c r="P42" i="24"/>
  <c r="F45" i="46" s="1"/>
  <c r="F44" i="46"/>
  <c r="L42" i="24"/>
  <c r="E45" i="46" s="1"/>
  <c r="H42" i="24"/>
  <c r="D45" i="46" s="1"/>
  <c r="D44" i="46"/>
  <c r="D42" i="24"/>
  <c r="C44" i="46"/>
  <c r="X43" i="23"/>
  <c r="W45" i="23"/>
  <c r="T43" i="23"/>
  <c r="P43" i="23"/>
  <c r="O45" i="23"/>
  <c r="L43" i="23"/>
  <c r="H43" i="23"/>
  <c r="G45" i="23"/>
  <c r="D43" i="23"/>
  <c r="X42" i="23"/>
  <c r="T42" i="23"/>
  <c r="S44" i="23"/>
  <c r="G42" i="46" s="1"/>
  <c r="P42" i="23"/>
  <c r="L42" i="23"/>
  <c r="H42" i="23"/>
  <c r="G44" i="23"/>
  <c r="D42" i="46" s="1"/>
  <c r="D42" i="23"/>
  <c r="X43" i="22"/>
  <c r="T43" i="22"/>
  <c r="S45" i="23"/>
  <c r="P43" i="22"/>
  <c r="L43" i="22"/>
  <c r="K45" i="23"/>
  <c r="H43" i="22"/>
  <c r="D43" i="22"/>
  <c r="C45" i="23"/>
  <c r="X42" i="22"/>
  <c r="W44" i="23"/>
  <c r="H42" i="46" s="1"/>
  <c r="T42" i="22"/>
  <c r="P42" i="22"/>
  <c r="O44" i="23"/>
  <c r="F42" i="46" s="1"/>
  <c r="L42" i="22"/>
  <c r="K44" i="23"/>
  <c r="E42" i="46" s="1"/>
  <c r="H42" i="22"/>
  <c r="D42" i="22"/>
  <c r="C44" i="23"/>
  <c r="C42" i="46" s="1"/>
  <c r="X43" i="21"/>
  <c r="T43" i="21"/>
  <c r="P43" i="21"/>
  <c r="L43" i="21"/>
  <c r="H43" i="21"/>
  <c r="D43" i="21"/>
  <c r="X42" i="21"/>
  <c r="H41" i="46" s="1"/>
  <c r="H40" i="46"/>
  <c r="T42" i="21"/>
  <c r="G41" i="46" s="1"/>
  <c r="G40" i="46"/>
  <c r="P42" i="21"/>
  <c r="F41" i="46" s="1"/>
  <c r="F40" i="46"/>
  <c r="L42" i="21"/>
  <c r="E41" i="46" s="1"/>
  <c r="H42" i="21"/>
  <c r="D41" i="46" s="1"/>
  <c r="D40" i="46"/>
  <c r="D42" i="21"/>
  <c r="X43" i="20"/>
  <c r="T43" i="20"/>
  <c r="P43" i="20"/>
  <c r="L43" i="20"/>
  <c r="H43" i="20"/>
  <c r="D43" i="20"/>
  <c r="X42" i="20"/>
  <c r="H39" i="46" s="1"/>
  <c r="H38" i="46"/>
  <c r="T42" i="20"/>
  <c r="G39" i="46" s="1"/>
  <c r="G38" i="46"/>
  <c r="P42" i="20"/>
  <c r="F39" i="46" s="1"/>
  <c r="F38" i="46"/>
  <c r="L42" i="20"/>
  <c r="E39" i="46" s="1"/>
  <c r="E38" i="46"/>
  <c r="H42" i="20"/>
  <c r="D39" i="46" s="1"/>
  <c r="D38" i="46"/>
  <c r="D42" i="20"/>
  <c r="C39" i="46" s="1"/>
  <c r="X43" i="19"/>
  <c r="T43" i="19"/>
  <c r="P43" i="19"/>
  <c r="L43" i="19"/>
  <c r="H43" i="19"/>
  <c r="D43" i="19"/>
  <c r="X42" i="19"/>
  <c r="H37" i="46" s="1"/>
  <c r="H36" i="46"/>
  <c r="T42" i="19"/>
  <c r="G37" i="46" s="1"/>
  <c r="G36" i="46"/>
  <c r="P42" i="19"/>
  <c r="F37" i="46" s="1"/>
  <c r="F36" i="46"/>
  <c r="L42" i="19"/>
  <c r="E37" i="46" s="1"/>
  <c r="H42" i="19"/>
  <c r="D37" i="46" s="1"/>
  <c r="D36" i="46"/>
  <c r="D42" i="19"/>
  <c r="C36" i="46"/>
  <c r="X43" i="18"/>
  <c r="T43" i="18"/>
  <c r="P43" i="18"/>
  <c r="L43" i="18"/>
  <c r="H43" i="18"/>
  <c r="D43" i="18"/>
  <c r="X42" i="18"/>
  <c r="H35" i="46" s="1"/>
  <c r="H34" i="46"/>
  <c r="T42" i="18"/>
  <c r="G35" i="46" s="1"/>
  <c r="G34" i="46"/>
  <c r="P42" i="18"/>
  <c r="F35" i="46" s="1"/>
  <c r="F34" i="46"/>
  <c r="L42" i="18"/>
  <c r="E35" i="46" s="1"/>
  <c r="E34" i="46"/>
  <c r="H42" i="18"/>
  <c r="D34" i="46"/>
  <c r="D42" i="18"/>
  <c r="C35" i="46" s="1"/>
  <c r="X43" i="17"/>
  <c r="T43" i="17"/>
  <c r="P43" i="17"/>
  <c r="L43" i="17"/>
  <c r="H43" i="17"/>
  <c r="D43" i="17"/>
  <c r="X42" i="17"/>
  <c r="H33" i="46" s="1"/>
  <c r="H32" i="46"/>
  <c r="T42" i="17"/>
  <c r="G33" i="46" s="1"/>
  <c r="G32" i="46"/>
  <c r="P42" i="17"/>
  <c r="F33" i="46" s="1"/>
  <c r="F32" i="46"/>
  <c r="L42" i="17"/>
  <c r="E33" i="46" s="1"/>
  <c r="E32" i="46"/>
  <c r="H42" i="17"/>
  <c r="D33" i="46" s="1"/>
  <c r="D32" i="46"/>
  <c r="D42" i="17"/>
  <c r="C32" i="46"/>
  <c r="X43" i="16"/>
  <c r="T43" i="16"/>
  <c r="P43" i="16"/>
  <c r="L43" i="16"/>
  <c r="H43" i="16"/>
  <c r="D43" i="16"/>
  <c r="X42" i="16"/>
  <c r="H31" i="46" s="1"/>
  <c r="H30" i="46"/>
  <c r="T42" i="16"/>
  <c r="G31" i="46" s="1"/>
  <c r="G30" i="46"/>
  <c r="P42" i="16"/>
  <c r="F31" i="46" s="1"/>
  <c r="L42" i="16"/>
  <c r="E31" i="46" s="1"/>
  <c r="H42" i="16"/>
  <c r="D31" i="46" s="1"/>
  <c r="D42" i="16"/>
  <c r="C31" i="46" s="1"/>
  <c r="X43" i="15"/>
  <c r="T43" i="15"/>
  <c r="P43" i="15"/>
  <c r="L43" i="15"/>
  <c r="H43" i="15"/>
  <c r="D43" i="15"/>
  <c r="X42" i="15"/>
  <c r="H29" i="46" s="1"/>
  <c r="T42" i="15"/>
  <c r="G29" i="46" s="1"/>
  <c r="G28" i="46"/>
  <c r="P42" i="15"/>
  <c r="F29" i="46" s="1"/>
  <c r="F28" i="46"/>
  <c r="L42" i="15"/>
  <c r="E29" i="46" s="1"/>
  <c r="H42" i="15"/>
  <c r="D29" i="46" s="1"/>
  <c r="D28" i="46"/>
  <c r="D42" i="15"/>
  <c r="C28" i="46"/>
  <c r="X43" i="14"/>
  <c r="T43" i="14"/>
  <c r="P43" i="14"/>
  <c r="L43" i="14"/>
  <c r="H43" i="14"/>
  <c r="D43" i="14"/>
  <c r="X42" i="14"/>
  <c r="H27" i="46" s="1"/>
  <c r="H26" i="46"/>
  <c r="T42" i="14"/>
  <c r="G27" i="46" s="1"/>
  <c r="G26" i="46"/>
  <c r="P42" i="14"/>
  <c r="F27" i="46" s="1"/>
  <c r="F26" i="46"/>
  <c r="L42" i="14"/>
  <c r="E27" i="46" s="1"/>
  <c r="E26" i="46"/>
  <c r="H42" i="14"/>
  <c r="D27" i="46" s="1"/>
  <c r="D26" i="46"/>
  <c r="D42" i="14"/>
  <c r="C27" i="46" s="1"/>
  <c r="X43" i="13"/>
  <c r="T43" i="13"/>
  <c r="P43" i="13"/>
  <c r="L43" i="13"/>
  <c r="H43" i="13"/>
  <c r="D43" i="13"/>
  <c r="X42" i="13"/>
  <c r="H25" i="46" s="1"/>
  <c r="H24" i="46"/>
  <c r="T42" i="13"/>
  <c r="G25" i="46" s="1"/>
  <c r="G24" i="46"/>
  <c r="P42" i="13"/>
  <c r="F25" i="46" s="1"/>
  <c r="F24" i="46"/>
  <c r="L42" i="13"/>
  <c r="E25" i="46" s="1"/>
  <c r="E24" i="46"/>
  <c r="H42" i="13"/>
  <c r="D25" i="46" s="1"/>
  <c r="D24" i="46"/>
  <c r="D42" i="13"/>
  <c r="C24" i="46"/>
  <c r="X43" i="12"/>
  <c r="T43" i="12"/>
  <c r="P43" i="12"/>
  <c r="L43" i="12"/>
  <c r="H43" i="12"/>
  <c r="D43" i="12"/>
  <c r="X42" i="12"/>
  <c r="H23" i="46" s="1"/>
  <c r="H22" i="46"/>
  <c r="T42" i="12"/>
  <c r="G23" i="46" s="1"/>
  <c r="G22" i="46"/>
  <c r="P42" i="12"/>
  <c r="F23" i="46" s="1"/>
  <c r="F22" i="46"/>
  <c r="L42" i="12"/>
  <c r="E23" i="46" s="1"/>
  <c r="E22" i="46"/>
  <c r="H42" i="12"/>
  <c r="D23" i="46" s="1"/>
  <c r="D22" i="46"/>
  <c r="D42" i="12"/>
  <c r="C23" i="46" s="1"/>
  <c r="C22" i="46"/>
  <c r="X43" i="11"/>
  <c r="T43" i="11"/>
  <c r="P43" i="11"/>
  <c r="L43" i="11"/>
  <c r="H43" i="11"/>
  <c r="D43" i="11"/>
  <c r="X42" i="11"/>
  <c r="H21" i="46" s="1"/>
  <c r="H20" i="46"/>
  <c r="T42" i="11"/>
  <c r="G21" i="46" s="1"/>
  <c r="G20" i="46"/>
  <c r="P42" i="11"/>
  <c r="F21" i="46" s="1"/>
  <c r="F20" i="46"/>
  <c r="L42" i="11"/>
  <c r="H42" i="11"/>
  <c r="D21" i="46" s="1"/>
  <c r="D20" i="46"/>
  <c r="D42" i="11"/>
  <c r="C21" i="46" s="1"/>
  <c r="C20" i="46"/>
  <c r="X43" i="10"/>
  <c r="T43" i="10"/>
  <c r="P43" i="10"/>
  <c r="L43" i="10"/>
  <c r="H43" i="10"/>
  <c r="D43" i="10"/>
  <c r="X42" i="10"/>
  <c r="H19" i="46" s="1"/>
  <c r="H18" i="46"/>
  <c r="T42" i="10"/>
  <c r="G19" i="46" s="1"/>
  <c r="P42" i="10"/>
  <c r="F19" i="46" s="1"/>
  <c r="F18" i="46"/>
  <c r="L42" i="10"/>
  <c r="E19" i="46" s="1"/>
  <c r="E18" i="46"/>
  <c r="H42" i="10"/>
  <c r="D18" i="46"/>
  <c r="D42" i="10"/>
  <c r="C19" i="46" s="1"/>
  <c r="C18" i="46"/>
  <c r="X43" i="9"/>
  <c r="T43" i="9"/>
  <c r="P43" i="9"/>
  <c r="L43" i="9"/>
  <c r="H43" i="9"/>
  <c r="D43" i="9"/>
  <c r="X42" i="9"/>
  <c r="T42" i="9"/>
  <c r="P42" i="9"/>
  <c r="L42" i="9"/>
  <c r="H42" i="9"/>
  <c r="G44" i="9"/>
  <c r="D16" i="46" s="1"/>
  <c r="D42" i="9"/>
  <c r="X43" i="8"/>
  <c r="W45" i="9"/>
  <c r="T43" i="8"/>
  <c r="S45" i="9"/>
  <c r="P43" i="8"/>
  <c r="O45" i="9"/>
  <c r="L43" i="8"/>
  <c r="K45" i="9"/>
  <c r="H43" i="8"/>
  <c r="G45" i="9"/>
  <c r="D43" i="8"/>
  <c r="C45" i="9"/>
  <c r="X42" i="8"/>
  <c r="W44" i="9"/>
  <c r="H16" i="46" s="1"/>
  <c r="T42" i="8"/>
  <c r="S44" i="9"/>
  <c r="G16" i="46" s="1"/>
  <c r="P42" i="8"/>
  <c r="O44" i="9"/>
  <c r="F16" i="46" s="1"/>
  <c r="L42" i="8"/>
  <c r="K44" i="9"/>
  <c r="E16" i="46" s="1"/>
  <c r="H42" i="8"/>
  <c r="D42" i="8"/>
  <c r="C44" i="9"/>
  <c r="C16" i="46" s="1"/>
  <c r="X43" i="7"/>
  <c r="T43" i="7"/>
  <c r="P43" i="7"/>
  <c r="L43" i="7"/>
  <c r="H43" i="7"/>
  <c r="D43" i="7"/>
  <c r="X42" i="7"/>
  <c r="H15" i="46" s="1"/>
  <c r="T42" i="7"/>
  <c r="G15" i="46" s="1"/>
  <c r="G14" i="46"/>
  <c r="P42" i="7"/>
  <c r="F15" i="46" s="1"/>
  <c r="F14" i="46"/>
  <c r="L42" i="7"/>
  <c r="E15" i="46" s="1"/>
  <c r="E14" i="46"/>
  <c r="H42" i="7"/>
  <c r="D15" i="46" s="1"/>
  <c r="D14" i="46"/>
  <c r="D42" i="7"/>
  <c r="C15" i="46" s="1"/>
  <c r="C14" i="46"/>
  <c r="X43" i="6"/>
  <c r="T43" i="6"/>
  <c r="P43" i="6"/>
  <c r="L43" i="6"/>
  <c r="H43" i="6"/>
  <c r="D43" i="6"/>
  <c r="X42" i="6"/>
  <c r="H13" i="46" s="1"/>
  <c r="H12" i="46"/>
  <c r="T42" i="6"/>
  <c r="G13" i="46" s="1"/>
  <c r="P42" i="6"/>
  <c r="F13" i="46" s="1"/>
  <c r="F12" i="46"/>
  <c r="L42" i="6"/>
  <c r="E13" i="46" s="1"/>
  <c r="E12" i="46"/>
  <c r="H42" i="6"/>
  <c r="D13" i="46" s="1"/>
  <c r="D12" i="46"/>
  <c r="D42" i="6"/>
  <c r="C12" i="46"/>
  <c r="X43" i="5"/>
  <c r="T43" i="5"/>
  <c r="P43" i="5"/>
  <c r="L43" i="5"/>
  <c r="H43" i="5"/>
  <c r="D43" i="5"/>
  <c r="X42" i="5"/>
  <c r="H11" i="46" s="1"/>
  <c r="H10" i="46"/>
  <c r="T42" i="5"/>
  <c r="G11" i="46" s="1"/>
  <c r="G10" i="46"/>
  <c r="P42" i="5"/>
  <c r="F11" i="46" s="1"/>
  <c r="F10" i="46"/>
  <c r="L42" i="5"/>
  <c r="E11" i="46" s="1"/>
  <c r="H42" i="5"/>
  <c r="D10" i="46"/>
  <c r="D42" i="5"/>
  <c r="C11" i="46" s="1"/>
  <c r="X43" i="4"/>
  <c r="W45" i="4"/>
  <c r="T43" i="4"/>
  <c r="S45" i="4"/>
  <c r="P43" i="4"/>
  <c r="L43" i="4"/>
  <c r="H43" i="4"/>
  <c r="D43" i="4"/>
  <c r="X42" i="4"/>
  <c r="W44" i="4"/>
  <c r="H8" i="46" s="1"/>
  <c r="T42" i="4"/>
  <c r="S44" i="4"/>
  <c r="G8" i="46" s="1"/>
  <c r="P42" i="4"/>
  <c r="L42" i="4"/>
  <c r="H42" i="4"/>
  <c r="G44" i="4"/>
  <c r="D8" i="46" s="1"/>
  <c r="D42" i="4"/>
  <c r="C44" i="4"/>
  <c r="C8" i="46" s="1"/>
  <c r="X43" i="3"/>
  <c r="T43" i="3"/>
  <c r="P43" i="3"/>
  <c r="O45" i="4"/>
  <c r="L43" i="3"/>
  <c r="K45" i="4"/>
  <c r="H43" i="3"/>
  <c r="G45" i="4"/>
  <c r="D43" i="3"/>
  <c r="C45" i="4"/>
  <c r="X42" i="3"/>
  <c r="T42" i="3"/>
  <c r="P42" i="3"/>
  <c r="O44" i="4"/>
  <c r="F8" i="46" s="1"/>
  <c r="L42" i="3"/>
  <c r="K44" i="4"/>
  <c r="E8" i="46" s="1"/>
  <c r="H42" i="3"/>
  <c r="D42" i="3"/>
  <c r="X43" i="2"/>
  <c r="T43" i="2"/>
  <c r="P43" i="2"/>
  <c r="L43" i="2"/>
  <c r="H43" i="2"/>
  <c r="D43" i="2"/>
  <c r="X42" i="2"/>
  <c r="H7" i="46" s="1"/>
  <c r="H6" i="46"/>
  <c r="T42" i="2"/>
  <c r="G7" i="46" s="1"/>
  <c r="G6" i="46"/>
  <c r="P42" i="2"/>
  <c r="F7" i="46" s="1"/>
  <c r="F6" i="46"/>
  <c r="L42" i="2"/>
  <c r="E7" i="46" s="1"/>
  <c r="E6" i="46"/>
  <c r="H42" i="2"/>
  <c r="D7" i="46" s="1"/>
  <c r="D6" i="46"/>
  <c r="D42" i="2"/>
  <c r="C7" i="46" s="1"/>
  <c r="C6" i="46"/>
  <c r="X43" i="1"/>
  <c r="T43" i="1"/>
  <c r="P43" i="1"/>
  <c r="L43" i="1"/>
  <c r="H43" i="1"/>
  <c r="D43" i="1"/>
  <c r="X42" i="1"/>
  <c r="H5" i="46" s="1"/>
  <c r="H4" i="46"/>
  <c r="T42" i="1"/>
  <c r="G5" i="46" s="1"/>
  <c r="P42" i="1"/>
  <c r="F5" i="46" s="1"/>
  <c r="F4" i="46"/>
  <c r="L42" i="1"/>
  <c r="E5" i="46" s="1"/>
  <c r="E4" i="46"/>
  <c r="H42" i="1"/>
  <c r="D5" i="46" s="1"/>
  <c r="D4" i="46"/>
  <c r="D42" i="1"/>
  <c r="C5" i="46" s="1"/>
  <c r="C4" i="46"/>
  <c r="H86" i="46" l="1"/>
  <c r="G86" i="46"/>
  <c r="E86" i="46"/>
  <c r="T44" i="9"/>
  <c r="G17" i="46" s="1"/>
  <c r="L44" i="9"/>
  <c r="E17" i="46" s="1"/>
  <c r="T45" i="23"/>
  <c r="P44" i="23"/>
  <c r="F43" i="46" s="1"/>
  <c r="T45" i="9"/>
  <c r="X44" i="23"/>
  <c r="H43" i="46" s="1"/>
  <c r="P45" i="23"/>
  <c r="L45" i="23"/>
  <c r="D45" i="23"/>
  <c r="D44" i="23"/>
  <c r="C43" i="46" s="1"/>
  <c r="X44" i="9"/>
  <c r="H17" i="46" s="1"/>
  <c r="P44" i="9"/>
  <c r="F17" i="46" s="1"/>
  <c r="L45" i="9"/>
  <c r="D44" i="9"/>
  <c r="C17" i="46" s="1"/>
  <c r="L44" i="4"/>
  <c r="E9" i="46" s="1"/>
  <c r="L45" i="4"/>
  <c r="O44" i="44"/>
  <c r="M3" i="44" s="1"/>
  <c r="C85" i="46"/>
  <c r="I85" i="46" s="1"/>
  <c r="O44" i="43"/>
  <c r="M3" i="43" s="1"/>
  <c r="O44" i="42"/>
  <c r="M3" i="42" s="1"/>
  <c r="O44" i="41"/>
  <c r="M3" i="41" s="1"/>
  <c r="O44" i="40"/>
  <c r="M3" i="40" s="1"/>
  <c r="C77" i="46"/>
  <c r="I77" i="46" s="1"/>
  <c r="O44" i="39"/>
  <c r="M3" i="39" s="1"/>
  <c r="O44" i="38"/>
  <c r="M3" i="38" s="1"/>
  <c r="O44" i="36"/>
  <c r="M3" i="36" s="1"/>
  <c r="C69" i="46"/>
  <c r="I69" i="46" s="1"/>
  <c r="O44" i="35"/>
  <c r="M3" i="35" s="1"/>
  <c r="O44" i="34"/>
  <c r="M3" i="34" s="1"/>
  <c r="O44" i="32"/>
  <c r="M3" i="32" s="1"/>
  <c r="C61" i="46"/>
  <c r="I61" i="46" s="1"/>
  <c r="O44" i="30"/>
  <c r="M3" i="30" s="1"/>
  <c r="C57" i="46"/>
  <c r="I57" i="46" s="1"/>
  <c r="K44" i="29"/>
  <c r="C54" i="46"/>
  <c r="I54" i="46" s="1"/>
  <c r="O44" i="28"/>
  <c r="M3" i="28" s="1"/>
  <c r="O44" i="27"/>
  <c r="M3" i="27" s="1"/>
  <c r="O44" i="26"/>
  <c r="M3" i="26" s="1"/>
  <c r="C49" i="46"/>
  <c r="I49" i="46" s="1"/>
  <c r="O44" i="25"/>
  <c r="M3" i="25" s="1"/>
  <c r="D47" i="46"/>
  <c r="O44" i="24"/>
  <c r="M3" i="24" s="1"/>
  <c r="C45" i="46"/>
  <c r="I45" i="46" s="1"/>
  <c r="X45" i="23"/>
  <c r="T44" i="23"/>
  <c r="G43" i="46" s="1"/>
  <c r="L44" i="23"/>
  <c r="E43" i="46" s="1"/>
  <c r="H44" i="23"/>
  <c r="D43" i="46" s="1"/>
  <c r="H45" i="23"/>
  <c r="I42" i="46"/>
  <c r="O44" i="21"/>
  <c r="M3" i="21" s="1"/>
  <c r="C41" i="46"/>
  <c r="I41" i="46" s="1"/>
  <c r="K44" i="20"/>
  <c r="C38" i="46"/>
  <c r="I38" i="46" s="1"/>
  <c r="O44" i="19"/>
  <c r="M3" i="19" s="1"/>
  <c r="C37" i="46"/>
  <c r="I37" i="46" s="1"/>
  <c r="O44" i="18"/>
  <c r="M3" i="18" s="1"/>
  <c r="D35" i="46"/>
  <c r="I35" i="46" s="1"/>
  <c r="K44" i="18"/>
  <c r="O44" i="17"/>
  <c r="M3" i="17" s="1"/>
  <c r="C33" i="46"/>
  <c r="I33" i="46" s="1"/>
  <c r="K44" i="16"/>
  <c r="F30" i="46"/>
  <c r="F86" i="46" s="1"/>
  <c r="D30" i="46"/>
  <c r="D86" i="46" s="1"/>
  <c r="O44" i="15"/>
  <c r="M3" i="15" s="1"/>
  <c r="C29" i="46"/>
  <c r="I29" i="46" s="1"/>
  <c r="K44" i="14"/>
  <c r="C26" i="46"/>
  <c r="I26" i="46" s="1"/>
  <c r="O44" i="14"/>
  <c r="M3" i="14" s="1"/>
  <c r="O44" i="13"/>
  <c r="M3" i="13" s="1"/>
  <c r="C25" i="46"/>
  <c r="I25" i="46" s="1"/>
  <c r="O44" i="12"/>
  <c r="M3" i="12" s="1"/>
  <c r="O44" i="11"/>
  <c r="M3" i="11" s="1"/>
  <c r="E21" i="46"/>
  <c r="O44" i="10"/>
  <c r="M3" i="10" s="1"/>
  <c r="D19" i="46"/>
  <c r="I19" i="46" s="1"/>
  <c r="X45" i="9"/>
  <c r="P45" i="9"/>
  <c r="H44" i="9"/>
  <c r="D17" i="46" s="1"/>
  <c r="H45" i="9"/>
  <c r="D45" i="9"/>
  <c r="K44" i="7"/>
  <c r="O44" i="7"/>
  <c r="M3" i="7" s="1"/>
  <c r="O44" i="6"/>
  <c r="M3" i="6" s="1"/>
  <c r="C13" i="46"/>
  <c r="I13" i="46" s="1"/>
  <c r="O44" i="5"/>
  <c r="M3" i="5" s="1"/>
  <c r="D11" i="46"/>
  <c r="I11" i="46" s="1"/>
  <c r="X44" i="4"/>
  <c r="H9" i="46" s="1"/>
  <c r="X45" i="4"/>
  <c r="T45" i="4"/>
  <c r="T44" i="4"/>
  <c r="G9" i="46" s="1"/>
  <c r="P44" i="4"/>
  <c r="F9" i="46" s="1"/>
  <c r="P45" i="4"/>
  <c r="H44" i="4"/>
  <c r="D9" i="46" s="1"/>
  <c r="H45" i="4"/>
  <c r="D44" i="4"/>
  <c r="C9" i="46" s="1"/>
  <c r="D45" i="4"/>
  <c r="O44" i="2"/>
  <c r="M3" i="2" s="1"/>
  <c r="O44" i="1"/>
  <c r="M3" i="1" s="1"/>
  <c r="I64" i="46"/>
  <c r="I84" i="46"/>
  <c r="I78" i="46"/>
  <c r="I79" i="46"/>
  <c r="I76" i="46"/>
  <c r="I83" i="46"/>
  <c r="I80" i="46"/>
  <c r="I81" i="46"/>
  <c r="I82" i="46"/>
  <c r="I72" i="46"/>
  <c r="I73" i="46"/>
  <c r="I71" i="46"/>
  <c r="I70" i="46"/>
  <c r="I74" i="46"/>
  <c r="I75" i="46"/>
  <c r="I68" i="46"/>
  <c r="I66" i="46"/>
  <c r="I67" i="46"/>
  <c r="I60" i="46"/>
  <c r="I62" i="46"/>
  <c r="I65" i="46"/>
  <c r="I63" i="46"/>
  <c r="I58" i="46"/>
  <c r="I59" i="46"/>
  <c r="I52" i="46"/>
  <c r="I56" i="46"/>
  <c r="I55" i="46"/>
  <c r="I53" i="46"/>
  <c r="I48" i="46"/>
  <c r="I50" i="46"/>
  <c r="I51" i="46"/>
  <c r="I7" i="46"/>
  <c r="I10" i="46"/>
  <c r="I14" i="46"/>
  <c r="I15" i="46"/>
  <c r="I18" i="46"/>
  <c r="I22" i="46"/>
  <c r="I23" i="46"/>
  <c r="I27" i="46"/>
  <c r="I31" i="46"/>
  <c r="I34" i="46"/>
  <c r="I39" i="46"/>
  <c r="I46" i="46"/>
  <c r="K44" i="1"/>
  <c r="K44" i="5"/>
  <c r="K44" i="10"/>
  <c r="K44" i="13"/>
  <c r="K44" i="17"/>
  <c r="K44" i="21"/>
  <c r="K44" i="27"/>
  <c r="O44" i="31"/>
  <c r="M3" i="31" s="1"/>
  <c r="K44" i="33"/>
  <c r="K44" i="36"/>
  <c r="K44" i="41"/>
  <c r="K44" i="44"/>
  <c r="I8" i="46"/>
  <c r="I12" i="46"/>
  <c r="I16" i="46"/>
  <c r="I20" i="46"/>
  <c r="I24" i="46"/>
  <c r="I28" i="46"/>
  <c r="I32" i="46"/>
  <c r="I36" i="46"/>
  <c r="I40" i="46"/>
  <c r="I44" i="46"/>
  <c r="K44" i="2"/>
  <c r="K44" i="12"/>
  <c r="K44" i="24"/>
  <c r="K44" i="30"/>
  <c r="O44" i="33"/>
  <c r="M3" i="33" s="1"/>
  <c r="K44" i="35"/>
  <c r="K44" i="38"/>
  <c r="K44" i="43"/>
  <c r="K44" i="15"/>
  <c r="O44" i="16"/>
  <c r="M3" i="16" s="1"/>
  <c r="K44" i="19"/>
  <c r="O44" i="20"/>
  <c r="M3" i="20" s="1"/>
  <c r="K44" i="26"/>
  <c r="K44" i="32"/>
  <c r="K44" i="37"/>
  <c r="K44" i="40"/>
  <c r="K44" i="6"/>
  <c r="K44" i="11"/>
  <c r="K44" i="25"/>
  <c r="K44" i="28"/>
  <c r="O44" i="29"/>
  <c r="M3" i="29" s="1"/>
  <c r="K44" i="31"/>
  <c r="K44" i="34"/>
  <c r="O44" i="37"/>
  <c r="M3" i="37" s="1"/>
  <c r="K44" i="39"/>
  <c r="K44" i="42"/>
  <c r="I6" i="46"/>
  <c r="I5" i="46"/>
  <c r="I4" i="46"/>
  <c r="K46" i="23"/>
  <c r="K46" i="4"/>
  <c r="K46" i="9"/>
  <c r="C86" i="46" l="1"/>
  <c r="I86" i="46" s="1"/>
  <c r="G87" i="46"/>
  <c r="H87" i="46"/>
  <c r="F87" i="46"/>
  <c r="E87" i="46"/>
  <c r="C87" i="46"/>
  <c r="D87" i="46"/>
  <c r="I21" i="46"/>
  <c r="I30" i="46"/>
  <c r="I17" i="46"/>
  <c r="O46" i="9"/>
  <c r="M3" i="9" s="1"/>
  <c r="I47" i="46"/>
  <c r="I43" i="46"/>
  <c r="O46" i="23"/>
  <c r="M3" i="23" s="1"/>
  <c r="I9" i="46"/>
  <c r="O46" i="4"/>
  <c r="M3" i="4" s="1"/>
  <c r="I87" i="46" l="1"/>
</calcChain>
</file>

<file path=xl/sharedStrings.xml><?xml version="1.0" encoding="utf-8"?>
<sst xmlns="http://schemas.openxmlformats.org/spreadsheetml/2006/main" count="7801" uniqueCount="896">
  <si>
    <t>スポンサー</t>
    <phoneticPr fontId="3"/>
  </si>
  <si>
    <t>品　名</t>
    <rPh sb="0" eb="3">
      <t>ヒンメイ</t>
    </rPh>
    <phoneticPr fontId="3"/>
  </si>
  <si>
    <t>代理店</t>
    <rPh sb="0" eb="3">
      <t>ダイリテン</t>
    </rPh>
    <phoneticPr fontId="3"/>
  </si>
  <si>
    <t>担　当</t>
    <rPh sb="0" eb="3">
      <t>タントウ</t>
    </rPh>
    <phoneticPr fontId="3"/>
  </si>
  <si>
    <t>折　込　日</t>
    <rPh sb="0" eb="3">
      <t>オリコミ</t>
    </rPh>
    <rPh sb="4" eb="5">
      <t>ヒ</t>
    </rPh>
    <phoneticPr fontId="3"/>
  </si>
  <si>
    <t>サイズ</t>
    <phoneticPr fontId="3"/>
  </si>
  <si>
    <t>総枚数</t>
    <rPh sb="0" eb="1">
      <t>ソウ</t>
    </rPh>
    <rPh sb="1" eb="3">
      <t>マイスウ</t>
    </rPh>
    <phoneticPr fontId="3"/>
  </si>
  <si>
    <t>備　考</t>
    <rPh sb="0" eb="3">
      <t>ビコウ</t>
    </rPh>
    <phoneticPr fontId="3"/>
  </si>
  <si>
    <t>0401</t>
  </si>
  <si>
    <t>市川市</t>
  </si>
  <si>
    <t xml:space="preserve">    </t>
  </si>
  <si>
    <t>朝日</t>
    <phoneticPr fontId="3"/>
  </si>
  <si>
    <t>部数</t>
    <rPh sb="0" eb="2">
      <t>ブスウ</t>
    </rPh>
    <phoneticPr fontId="3"/>
  </si>
  <si>
    <t>配布数</t>
    <rPh sb="0" eb="2">
      <t>ハイフ</t>
    </rPh>
    <rPh sb="2" eb="3">
      <t>スウ</t>
    </rPh>
    <phoneticPr fontId="3"/>
  </si>
  <si>
    <t>毎日</t>
    <phoneticPr fontId="3"/>
  </si>
  <si>
    <t>読売</t>
    <phoneticPr fontId="3"/>
  </si>
  <si>
    <t>産経</t>
    <phoneticPr fontId="3"/>
  </si>
  <si>
    <t>東京</t>
    <phoneticPr fontId="3"/>
  </si>
  <si>
    <t>日経</t>
    <phoneticPr fontId="3"/>
  </si>
  <si>
    <t>市川　　</t>
  </si>
  <si>
    <t>南行徳　</t>
  </si>
  <si>
    <t>Ａ本八幡</t>
  </si>
  <si>
    <t>Ｙ市川　</t>
  </si>
  <si>
    <t xml:space="preserve">   </t>
  </si>
  <si>
    <t>　　　　</t>
  </si>
  <si>
    <t>市川南八</t>
  </si>
  <si>
    <t>市川・本</t>
  </si>
  <si>
    <t>国分　　</t>
  </si>
  <si>
    <t>本八幡　</t>
  </si>
  <si>
    <t>Ｙ本八幡</t>
  </si>
  <si>
    <t>幡　　　</t>
  </si>
  <si>
    <t>八幡南　</t>
  </si>
  <si>
    <t>野　　　</t>
  </si>
  <si>
    <t>第一　　</t>
  </si>
  <si>
    <t>Ｓ本八幡</t>
  </si>
  <si>
    <t>本八幡第</t>
  </si>
  <si>
    <t>行徳　　</t>
  </si>
  <si>
    <t>Ａ市川　</t>
  </si>
  <si>
    <t>一　　　</t>
  </si>
  <si>
    <t>南部　　</t>
  </si>
  <si>
    <t>中山　　</t>
  </si>
  <si>
    <t>Ａ中山　</t>
  </si>
  <si>
    <t>本八幡南</t>
  </si>
  <si>
    <t>Ｍ市川・</t>
  </si>
  <si>
    <t>Ａ市川南</t>
  </si>
  <si>
    <t>Ｙ国分　</t>
  </si>
  <si>
    <t>部　　　</t>
  </si>
  <si>
    <t>八幡　　</t>
  </si>
  <si>
    <t>中山中央</t>
  </si>
  <si>
    <t>Ｙ南行徳</t>
  </si>
  <si>
    <t>市川大野</t>
  </si>
  <si>
    <t>西船橋　</t>
  </si>
  <si>
    <t>行徳中央</t>
  </si>
  <si>
    <t>Ａ行徳　</t>
  </si>
  <si>
    <t>Ａ南行徳</t>
  </si>
  <si>
    <t>西船橋北</t>
  </si>
  <si>
    <t>Ｙ市川大</t>
  </si>
  <si>
    <t>本八幡北</t>
  </si>
  <si>
    <t>Ｙ中山中</t>
  </si>
  <si>
    <t>央　　　</t>
  </si>
  <si>
    <t>山　　　</t>
  </si>
  <si>
    <t>北部　　</t>
  </si>
  <si>
    <t>Ｙ行徳中</t>
  </si>
  <si>
    <t>Ｙ行徳　</t>
  </si>
  <si>
    <t>合　　　　　　　計</t>
    <rPh sb="0" eb="9">
      <t>ゴウケイ</t>
    </rPh>
    <phoneticPr fontId="3"/>
  </si>
  <si>
    <t>（</t>
    <phoneticPr fontId="3"/>
  </si>
  <si>
    <t>）</t>
    <phoneticPr fontId="3"/>
  </si>
  <si>
    <t>　　　　　　　　　　　　　　　　　　　　　　　　　　　　　　　　　　　　</t>
  </si>
  <si>
    <t>★印は主として夕刊に折込む販売店　　☆印は１部地域夕刊に折込む販売店　　</t>
  </si>
  <si>
    <t>0402</t>
  </si>
  <si>
    <t>浦安市</t>
  </si>
  <si>
    <t>浦安　　</t>
  </si>
  <si>
    <t>新浦安　</t>
  </si>
  <si>
    <t>Ａ浦安　</t>
  </si>
  <si>
    <t>浦安西部</t>
  </si>
  <si>
    <t>Ａ浦安西</t>
  </si>
  <si>
    <t>新浦安舞</t>
  </si>
  <si>
    <t>浦安舞浜</t>
  </si>
  <si>
    <t>Ｙ新浦安</t>
  </si>
  <si>
    <t>浜　　　</t>
  </si>
  <si>
    <t>舞浜　　</t>
  </si>
  <si>
    <t>0403</t>
  </si>
  <si>
    <t>船橋市</t>
  </si>
  <si>
    <t>船橋　　</t>
  </si>
  <si>
    <t>高根台　</t>
  </si>
  <si>
    <t>船橋中央</t>
  </si>
  <si>
    <t>Ａ船橋　</t>
  </si>
  <si>
    <t>Ａ西船橋</t>
  </si>
  <si>
    <t>船橋北部</t>
  </si>
  <si>
    <t>船橋金杉</t>
  </si>
  <si>
    <t>夏見・馬</t>
  </si>
  <si>
    <t>Ａ薬円台</t>
  </si>
  <si>
    <t>込沢　　</t>
  </si>
  <si>
    <t>北習志野</t>
  </si>
  <si>
    <t>Ｍ北習志</t>
  </si>
  <si>
    <t>Ａ北習志</t>
  </si>
  <si>
    <t>船橋東部</t>
  </si>
  <si>
    <t>新高根・</t>
  </si>
  <si>
    <t>船橋南部</t>
  </si>
  <si>
    <t>Ｍ高根台</t>
  </si>
  <si>
    <t>Ａ船橋芝</t>
  </si>
  <si>
    <t>飯山満　</t>
  </si>
  <si>
    <t>薬円台　</t>
  </si>
  <si>
    <t>Ｙ船橋馬</t>
  </si>
  <si>
    <t>Ｍ新高根</t>
  </si>
  <si>
    <t>込沢西部</t>
  </si>
  <si>
    <t>・飯山満</t>
  </si>
  <si>
    <t>Ａ船橋松</t>
  </si>
  <si>
    <t>ヶ丘　　</t>
  </si>
  <si>
    <t>船橋芝山</t>
  </si>
  <si>
    <t>習志野台</t>
  </si>
  <si>
    <t>Ａ船橋東</t>
  </si>
  <si>
    <t>船橋松ヶ</t>
  </si>
  <si>
    <t>高根台北</t>
  </si>
  <si>
    <t>丘　　　</t>
  </si>
  <si>
    <t>西船橋南</t>
  </si>
  <si>
    <t>船橋海神</t>
  </si>
  <si>
    <t>Ｙ船橋南</t>
  </si>
  <si>
    <t>船橋三咲</t>
  </si>
  <si>
    <t>Ａ船橋三</t>
  </si>
  <si>
    <t>Ｙ東船橋</t>
  </si>
  <si>
    <t>咲　　　</t>
  </si>
  <si>
    <t>津田沼　</t>
  </si>
  <si>
    <t>東船橋　</t>
  </si>
  <si>
    <t>Ａ船橋馬</t>
  </si>
  <si>
    <t>Ａ津田沼</t>
  </si>
  <si>
    <t>船橋小室</t>
  </si>
  <si>
    <t>新船橋・</t>
  </si>
  <si>
    <t>Ｙ船橋金</t>
  </si>
  <si>
    <t>塚田　　</t>
  </si>
  <si>
    <t>杉　　　</t>
  </si>
  <si>
    <t>船橋馬込</t>
  </si>
  <si>
    <t>Ａ船橋小</t>
  </si>
  <si>
    <t>沢　　　</t>
  </si>
  <si>
    <t>沢西部　</t>
  </si>
  <si>
    <t>室　　　</t>
  </si>
  <si>
    <t>津田沼北</t>
  </si>
  <si>
    <t>Ｙ薬円台</t>
  </si>
  <si>
    <t>Ｙ船橋北</t>
  </si>
  <si>
    <t>Ｙ新船橋</t>
  </si>
  <si>
    <t>・塚田　</t>
  </si>
  <si>
    <t>合計</t>
    <phoneticPr fontId="3"/>
  </si>
  <si>
    <t>0404</t>
  </si>
  <si>
    <t>鎌ヶ谷市</t>
  </si>
  <si>
    <t>鎌ヶ谷初</t>
  </si>
  <si>
    <t>Ｙ鎌ヶ谷</t>
  </si>
  <si>
    <t>鎌ヶ谷　</t>
  </si>
  <si>
    <t>Ｙ富士栄</t>
  </si>
  <si>
    <t>Ａ鎌ヶ谷</t>
  </si>
  <si>
    <t>富　　　</t>
  </si>
  <si>
    <t>初富　　</t>
  </si>
  <si>
    <t>富士栄　</t>
  </si>
  <si>
    <t>Ｙ三咲　</t>
  </si>
  <si>
    <t>三咲　　</t>
  </si>
  <si>
    <t>Ｙ新鎌ヶ</t>
  </si>
  <si>
    <t>谷　　　</t>
  </si>
  <si>
    <t>鎌ヶ谷大</t>
  </si>
  <si>
    <t>大仏　　</t>
  </si>
  <si>
    <t>仏　　　</t>
  </si>
  <si>
    <t>新鎌ヶ谷</t>
  </si>
  <si>
    <t>0405</t>
  </si>
  <si>
    <t>習志野市</t>
  </si>
  <si>
    <t>習志野　</t>
  </si>
  <si>
    <t>津田沼南</t>
  </si>
  <si>
    <t>Ａ習志野</t>
  </si>
  <si>
    <t>津田沼東</t>
  </si>
  <si>
    <t>大久保東</t>
  </si>
  <si>
    <t>実籾　　</t>
  </si>
  <si>
    <t>Ｍ大久保</t>
  </si>
  <si>
    <t>東部　　</t>
  </si>
  <si>
    <t>大久保西</t>
  </si>
  <si>
    <t>新習志野</t>
  </si>
  <si>
    <t>西部　　</t>
  </si>
  <si>
    <t>Ｍ津田沼</t>
  </si>
  <si>
    <t>Ｙ津田沼</t>
  </si>
  <si>
    <t>0406</t>
  </si>
  <si>
    <t>八千代市</t>
  </si>
  <si>
    <t>八千代大</t>
  </si>
  <si>
    <t>八千代台</t>
  </si>
  <si>
    <t>Ｍ八千代</t>
  </si>
  <si>
    <t>Ａ八千代</t>
  </si>
  <si>
    <t>Ｍ大和田</t>
  </si>
  <si>
    <t>和田　　</t>
  </si>
  <si>
    <t>台　　　</t>
  </si>
  <si>
    <t>大和田　</t>
  </si>
  <si>
    <t>勝田台村</t>
  </si>
  <si>
    <t>Ａ勝田台</t>
  </si>
  <si>
    <t>上　　　</t>
  </si>
  <si>
    <t>村上　　</t>
  </si>
  <si>
    <t>緑が丘　</t>
  </si>
  <si>
    <t>八千代緑</t>
  </si>
  <si>
    <t>勝田台　</t>
  </si>
  <si>
    <t>Ｙ八千代</t>
  </si>
  <si>
    <t>が丘　　</t>
  </si>
  <si>
    <t>ゆりのき</t>
  </si>
  <si>
    <t>Ｍ勝田台</t>
  </si>
  <si>
    <t>Ａゆりの</t>
  </si>
  <si>
    <t>高津　　</t>
  </si>
  <si>
    <t>き台　　</t>
  </si>
  <si>
    <t>緑ヶ丘　</t>
  </si>
  <si>
    <t>八千代村</t>
  </si>
  <si>
    <t>0408</t>
  </si>
  <si>
    <t>松戸市</t>
  </si>
  <si>
    <t>Ｔ松戸　</t>
  </si>
  <si>
    <t>松戸　　</t>
  </si>
  <si>
    <t>常盤平　</t>
  </si>
  <si>
    <t>上本郷　</t>
  </si>
  <si>
    <t>Ｍ小金原</t>
  </si>
  <si>
    <t>Ｙ常盤平</t>
  </si>
  <si>
    <t>団地　　</t>
  </si>
  <si>
    <t>五香　　</t>
  </si>
  <si>
    <t>稔台　　</t>
  </si>
  <si>
    <t>Ａ松戸五</t>
  </si>
  <si>
    <t>香　　　</t>
  </si>
  <si>
    <t>北小金　</t>
  </si>
  <si>
    <t>小金原団</t>
  </si>
  <si>
    <t>Ｍ六実　</t>
  </si>
  <si>
    <t>Ａ松戸南</t>
  </si>
  <si>
    <t>Ｙ金ヶ作</t>
  </si>
  <si>
    <t>地　　　</t>
  </si>
  <si>
    <t>新松戸　</t>
  </si>
  <si>
    <t>小金原　</t>
  </si>
  <si>
    <t>Ｙ北小金</t>
  </si>
  <si>
    <t>松戸南部</t>
  </si>
  <si>
    <t>六実　　</t>
  </si>
  <si>
    <t>Ｙ新松戸</t>
  </si>
  <si>
    <t>松戸八ヶ</t>
  </si>
  <si>
    <t>新松戸北</t>
  </si>
  <si>
    <t>Ａ北小金</t>
  </si>
  <si>
    <t>Ｙ小金原</t>
  </si>
  <si>
    <t>崎　　　</t>
  </si>
  <si>
    <t>金ヶ作五</t>
  </si>
  <si>
    <t>Ａ松戸八</t>
  </si>
  <si>
    <t>ヶ崎　　</t>
  </si>
  <si>
    <t>西　　　</t>
  </si>
  <si>
    <t>新松戸南</t>
  </si>
  <si>
    <t>Ａ八柱　</t>
  </si>
  <si>
    <t>Ｙ松飛台</t>
  </si>
  <si>
    <t>くぬぎ山</t>
  </si>
  <si>
    <t>松戸五香</t>
  </si>
  <si>
    <t>東松戸　</t>
  </si>
  <si>
    <t>Ａ新松戸</t>
  </si>
  <si>
    <t>Ｙ上本郷</t>
  </si>
  <si>
    <t>松飛台く</t>
  </si>
  <si>
    <t>ぬぎ山　</t>
  </si>
  <si>
    <t>八柱　　</t>
  </si>
  <si>
    <t>Ｙ稔台　</t>
  </si>
  <si>
    <t>北松戸八</t>
  </si>
  <si>
    <t>Ａ常盤平</t>
  </si>
  <si>
    <t>Ｙ六実　</t>
  </si>
  <si>
    <t>Ｙ北松戸</t>
  </si>
  <si>
    <t>八ヶ崎　</t>
  </si>
  <si>
    <t>Ｙ東松戸</t>
  </si>
  <si>
    <t>0409</t>
  </si>
  <si>
    <t>柏市</t>
  </si>
  <si>
    <t>柏中央　</t>
  </si>
  <si>
    <t>南柏　　</t>
  </si>
  <si>
    <t>南柏駅前</t>
  </si>
  <si>
    <t>Ｍ柏西部</t>
  </si>
  <si>
    <t>Ｍ柏中央</t>
  </si>
  <si>
    <t>Ｙ柏東部</t>
  </si>
  <si>
    <t>柏西部　</t>
  </si>
  <si>
    <t>柏東部　</t>
  </si>
  <si>
    <t>Ａ豊四季</t>
  </si>
  <si>
    <t>Ｙ柏西口</t>
  </si>
  <si>
    <t>柏増尾　</t>
  </si>
  <si>
    <t>柏西口　</t>
  </si>
  <si>
    <t>Ｙ逆井　</t>
  </si>
  <si>
    <t>豊四季　</t>
  </si>
  <si>
    <t>柏豊四季</t>
  </si>
  <si>
    <t>Ｙ柏豊四</t>
  </si>
  <si>
    <t>季　　　</t>
  </si>
  <si>
    <t>柏南部　</t>
  </si>
  <si>
    <t>逆井　　</t>
  </si>
  <si>
    <t>Ｍ柏南部</t>
  </si>
  <si>
    <t>Ａ柏の葉</t>
  </si>
  <si>
    <t>Ｙ柏南部</t>
  </si>
  <si>
    <t>柏の葉　</t>
  </si>
  <si>
    <t>Ａ北柏　</t>
  </si>
  <si>
    <t>Ｙ柏北部</t>
  </si>
  <si>
    <t>柏大津ヶ</t>
  </si>
  <si>
    <t>Ａ柏南部</t>
  </si>
  <si>
    <t>柏北部　</t>
  </si>
  <si>
    <t>北柏　　</t>
  </si>
  <si>
    <t>柏中部　</t>
  </si>
  <si>
    <t>Ｔ南柏　</t>
  </si>
  <si>
    <t>Ｙ逆井南</t>
  </si>
  <si>
    <t>Ｙ柏中部</t>
  </si>
  <si>
    <t>西柏　　</t>
  </si>
  <si>
    <t>Ｔ柏大津</t>
  </si>
  <si>
    <t>Ｙ柏大津</t>
  </si>
  <si>
    <t>Ａ柏増尾</t>
  </si>
  <si>
    <t>豊四季駅</t>
  </si>
  <si>
    <t>前　　　</t>
  </si>
  <si>
    <t>逆井南部</t>
  </si>
  <si>
    <t>Ｙ豊四季</t>
  </si>
  <si>
    <t>駅前　　</t>
  </si>
  <si>
    <t>柏高柳　</t>
  </si>
  <si>
    <t>Ｙ北柏　</t>
  </si>
  <si>
    <t>Ｙ柏高柳</t>
  </si>
  <si>
    <t>Ｙ南柏駅</t>
  </si>
  <si>
    <t>Ｙ南柏　</t>
  </si>
  <si>
    <t>0410</t>
  </si>
  <si>
    <t>我孫子市</t>
  </si>
  <si>
    <t>湖北　　</t>
  </si>
  <si>
    <t>Ａ我孫子</t>
  </si>
  <si>
    <t>我孫子西</t>
  </si>
  <si>
    <t>Ｙ布佐中</t>
  </si>
  <si>
    <t>新我孫子</t>
  </si>
  <si>
    <t>天王台　</t>
  </si>
  <si>
    <t>Ｙ新我孫</t>
  </si>
  <si>
    <t>子　　　</t>
  </si>
  <si>
    <t>我孫子天</t>
  </si>
  <si>
    <t>我孫子東</t>
  </si>
  <si>
    <t>Ｙ我孫子</t>
  </si>
  <si>
    <t>王台　　</t>
  </si>
  <si>
    <t>中央　　</t>
  </si>
  <si>
    <t>布佐中央</t>
  </si>
  <si>
    <t>Ａ湖北　</t>
  </si>
  <si>
    <t>0411</t>
  </si>
  <si>
    <t>流山市</t>
  </si>
  <si>
    <t>流山　　</t>
  </si>
  <si>
    <t>初石　　</t>
  </si>
  <si>
    <t>Ａ流山　</t>
  </si>
  <si>
    <t>流山おお</t>
  </si>
  <si>
    <t>Ｙ流山　</t>
  </si>
  <si>
    <t>江戸川台</t>
  </si>
  <si>
    <t>Ａ江戸川</t>
  </si>
  <si>
    <t>Ａ流山南</t>
  </si>
  <si>
    <t>たかの森</t>
  </si>
  <si>
    <t>台・運河</t>
  </si>
  <si>
    <t>Ｍ初石　</t>
  </si>
  <si>
    <t>Ｙ江戸川</t>
  </si>
  <si>
    <t>・運河　</t>
  </si>
  <si>
    <t>流山南部</t>
  </si>
  <si>
    <t>Ｙ南流山</t>
  </si>
  <si>
    <t>南流山　</t>
  </si>
  <si>
    <t>Ａ流山お</t>
  </si>
  <si>
    <t>Ｙ初石　</t>
  </si>
  <si>
    <t>おたか森</t>
  </si>
  <si>
    <t>Ｔ江戸川</t>
  </si>
  <si>
    <t>0412</t>
  </si>
  <si>
    <t>香取郡</t>
  </si>
  <si>
    <t>神崎　　</t>
  </si>
  <si>
    <t>Ｙ神崎　</t>
  </si>
  <si>
    <t>笹川　　</t>
  </si>
  <si>
    <t>Ｇ多古　</t>
  </si>
  <si>
    <t>Ａ笹川　</t>
  </si>
  <si>
    <t>Ｙ笹川　</t>
  </si>
  <si>
    <t>下総橘　</t>
  </si>
  <si>
    <t>Ｙ下総橘</t>
  </si>
  <si>
    <t>Ｓ下総橘</t>
  </si>
  <si>
    <t>合売店は、産経・東京・日経の指定ができない場合が多いのでご注意下さい。　</t>
  </si>
  <si>
    <t>0413</t>
  </si>
  <si>
    <t>市原市</t>
  </si>
  <si>
    <t>五井・八</t>
  </si>
  <si>
    <t>市原　　</t>
  </si>
  <si>
    <t>八幡宿　</t>
  </si>
  <si>
    <t>Ａ五井・</t>
  </si>
  <si>
    <t>Ａ姉ヶ崎</t>
  </si>
  <si>
    <t>幡宿　　</t>
  </si>
  <si>
    <t>姉ヶ崎　</t>
  </si>
  <si>
    <t>Ｍ市原　</t>
  </si>
  <si>
    <t>ちはら台</t>
  </si>
  <si>
    <t>五井　　</t>
  </si>
  <si>
    <t>Ａ光風台</t>
  </si>
  <si>
    <t>Ｙ八幡宿</t>
  </si>
  <si>
    <t>・辰巳台</t>
  </si>
  <si>
    <t>光風台　</t>
  </si>
  <si>
    <t>Ｇ市原南</t>
  </si>
  <si>
    <t>八幡宿南</t>
  </si>
  <si>
    <t>Ｇ上総山</t>
  </si>
  <si>
    <t>国分寺台</t>
  </si>
  <si>
    <t>Ｙ姉ヶ崎</t>
  </si>
  <si>
    <t>田　　　</t>
  </si>
  <si>
    <t>Ｇ上総牛</t>
  </si>
  <si>
    <t>Ｙちはら</t>
  </si>
  <si>
    <t>Ａちはら</t>
  </si>
  <si>
    <t>久　　　</t>
  </si>
  <si>
    <t>台辰巳台</t>
  </si>
  <si>
    <t>Ｇ鶴舞　</t>
  </si>
  <si>
    <t>八幡宿東</t>
  </si>
  <si>
    <t>Ｙ五井　</t>
  </si>
  <si>
    <t>五井南部</t>
  </si>
  <si>
    <t>Ｙ国分寺</t>
  </si>
  <si>
    <t>Ｙ五井南</t>
  </si>
  <si>
    <t>0414</t>
  </si>
  <si>
    <t>野田市</t>
  </si>
  <si>
    <t>野田　　</t>
  </si>
  <si>
    <t>Ｔ野田北</t>
  </si>
  <si>
    <t>Ｔ野田　</t>
  </si>
  <si>
    <t>野田南部</t>
  </si>
  <si>
    <t>Ｙ野田南</t>
  </si>
  <si>
    <t>野田北部</t>
  </si>
  <si>
    <t>Ｔ野田南</t>
  </si>
  <si>
    <t>Ｙ野田　</t>
  </si>
  <si>
    <t>Ｇ関宿　</t>
  </si>
  <si>
    <t>0415</t>
  </si>
  <si>
    <t>四街道市</t>
  </si>
  <si>
    <t>四街道　</t>
  </si>
  <si>
    <t>Ｍ四街道</t>
  </si>
  <si>
    <t>四街道南</t>
  </si>
  <si>
    <t>Ｙ四街道</t>
  </si>
  <si>
    <t>四街道北</t>
  </si>
  <si>
    <t>Ａ四街道</t>
  </si>
  <si>
    <t>0416</t>
  </si>
  <si>
    <t>佐倉市</t>
  </si>
  <si>
    <t>佐倉　　</t>
  </si>
  <si>
    <t>Ａ佐倉　</t>
  </si>
  <si>
    <t>臼井　　</t>
  </si>
  <si>
    <t>うすい　</t>
  </si>
  <si>
    <t>Ｍ臼井　</t>
  </si>
  <si>
    <t>Ａ臼井　</t>
  </si>
  <si>
    <t>Ｍ志津ユ</t>
  </si>
  <si>
    <t>ーカリ丘</t>
  </si>
  <si>
    <t>志津　　</t>
  </si>
  <si>
    <t>志津ユー</t>
  </si>
  <si>
    <t>Ａ志津　</t>
  </si>
  <si>
    <t>カリが丘</t>
  </si>
  <si>
    <t>佐倉南部</t>
  </si>
  <si>
    <t>中志津　</t>
  </si>
  <si>
    <t>Ｙうすい</t>
  </si>
  <si>
    <t>ユーカリ</t>
  </si>
  <si>
    <t>Ａ佐倉南</t>
  </si>
  <si>
    <t>Ｙ志津　</t>
  </si>
  <si>
    <t>Ａユーカ</t>
  </si>
  <si>
    <t>Ｙ中志津</t>
  </si>
  <si>
    <t>リが丘　</t>
  </si>
  <si>
    <t>うすいＮ</t>
  </si>
  <si>
    <t>Ｙユーカ</t>
  </si>
  <si>
    <t>Ｔ　　　</t>
  </si>
  <si>
    <t>ＮＴ　　</t>
  </si>
  <si>
    <t>0417</t>
  </si>
  <si>
    <t>成田市</t>
  </si>
  <si>
    <t>成田　　</t>
  </si>
  <si>
    <t>三里塚　</t>
  </si>
  <si>
    <t>成田東部</t>
  </si>
  <si>
    <t>Ａ成田　</t>
  </si>
  <si>
    <t>成田南部</t>
  </si>
  <si>
    <t>Ｓ成田東</t>
  </si>
  <si>
    <t>新成田　</t>
  </si>
  <si>
    <t>Ｙ新成田</t>
  </si>
  <si>
    <t>Ａ成田南</t>
  </si>
  <si>
    <t>成田大栄</t>
  </si>
  <si>
    <t>Ｓ成田日</t>
  </si>
  <si>
    <t>成田ＮＴ</t>
  </si>
  <si>
    <t>Ｍ三里塚</t>
  </si>
  <si>
    <t>Ｍ成田大</t>
  </si>
  <si>
    <t>吉台　　</t>
  </si>
  <si>
    <t>栄　　　</t>
  </si>
  <si>
    <t>久住東部</t>
  </si>
  <si>
    <t>成田日吉</t>
  </si>
  <si>
    <t>Ａ久住東</t>
  </si>
  <si>
    <t>成田空港</t>
  </si>
  <si>
    <t>成田七栄</t>
  </si>
  <si>
    <t>Ｙ成田　</t>
  </si>
  <si>
    <t>Ａ成田空</t>
  </si>
  <si>
    <t>Ａ久住　</t>
  </si>
  <si>
    <t>港　　　</t>
  </si>
  <si>
    <t>久住　　</t>
  </si>
  <si>
    <t>公津の杜</t>
  </si>
  <si>
    <t>佐原大栄</t>
  </si>
  <si>
    <t>Ｇ前林　</t>
  </si>
  <si>
    <t>Ｇ滑河　</t>
  </si>
  <si>
    <t>0418</t>
  </si>
  <si>
    <t>香取市</t>
  </si>
  <si>
    <t>佐原　　</t>
  </si>
  <si>
    <t>Ｍ佐原　</t>
  </si>
  <si>
    <t>小見川　</t>
  </si>
  <si>
    <t>Ｓ小見川</t>
  </si>
  <si>
    <t>香取（Ｔ</t>
  </si>
  <si>
    <t>Ｇ栗源　</t>
  </si>
  <si>
    <t>鳥羽　　</t>
  </si>
  <si>
    <t>Ｎ）　　</t>
  </si>
  <si>
    <t>Ｙ佐原　</t>
  </si>
  <si>
    <t>Ｍ鳥羽毎</t>
  </si>
  <si>
    <t>日　　　</t>
  </si>
  <si>
    <t>鳥羽毎日</t>
  </si>
  <si>
    <t>0419</t>
  </si>
  <si>
    <t>印西市富里市印旛</t>
  </si>
  <si>
    <t>安食　　</t>
  </si>
  <si>
    <t>酒々井　</t>
  </si>
  <si>
    <t>印西　　</t>
  </si>
  <si>
    <t>印西千葉</t>
  </si>
  <si>
    <t>Ｙ安食　</t>
  </si>
  <si>
    <t>千葉ＮＴ</t>
  </si>
  <si>
    <t>Ｙ千葉Ｎ</t>
  </si>
  <si>
    <t>Ａ酒々井</t>
  </si>
  <si>
    <t>Ｙ酒々井</t>
  </si>
  <si>
    <t>Ｔ西部　</t>
  </si>
  <si>
    <t>印旛　　</t>
  </si>
  <si>
    <t>Ａ安食　</t>
  </si>
  <si>
    <t>Ｙ富里　</t>
  </si>
  <si>
    <t>Ａ富里　</t>
  </si>
  <si>
    <t>Ａ印旛　</t>
  </si>
  <si>
    <t>富里　　</t>
  </si>
  <si>
    <t>Ａ千葉Ｎ</t>
  </si>
  <si>
    <t>Ｔ中央　</t>
  </si>
  <si>
    <t>Ｔ東部　</t>
  </si>
  <si>
    <t>Ｓ印西千</t>
  </si>
  <si>
    <t>葉ＮＴ　</t>
  </si>
  <si>
    <t>Ｍ印西　</t>
  </si>
  <si>
    <t>0420</t>
  </si>
  <si>
    <t>木更津・袖ヶ浦市</t>
  </si>
  <si>
    <t>Ｇ木更津</t>
  </si>
  <si>
    <t>木更津中</t>
  </si>
  <si>
    <t>木更津南</t>
  </si>
  <si>
    <t>（本店）</t>
  </si>
  <si>
    <t>Ｇ八幡台</t>
  </si>
  <si>
    <t>木更津北</t>
  </si>
  <si>
    <t>Ｇ大久保</t>
  </si>
  <si>
    <t>袖ヶ浦　</t>
  </si>
  <si>
    <t>Ｇ岩根　</t>
  </si>
  <si>
    <t>Ｇ畑沢　</t>
  </si>
  <si>
    <t>Ｇ袖ヶ浦</t>
  </si>
  <si>
    <t>Ｇ横田　</t>
  </si>
  <si>
    <t>Ｇ東横田</t>
  </si>
  <si>
    <t>Ｇ金田　</t>
  </si>
  <si>
    <t>Ｇ根形　</t>
  </si>
  <si>
    <t>Ｇ清川　</t>
  </si>
  <si>
    <t>Ｇ羽鳥野</t>
  </si>
  <si>
    <t>0421</t>
  </si>
  <si>
    <t>君津市</t>
  </si>
  <si>
    <t>Ｇ君津　</t>
  </si>
  <si>
    <t>君津富津</t>
  </si>
  <si>
    <t>君津　　</t>
  </si>
  <si>
    <t>Ｇ君津東</t>
  </si>
  <si>
    <t>Ｇ坂田　</t>
  </si>
  <si>
    <t>Ｇ八重原</t>
  </si>
  <si>
    <t>Ｇ周南　</t>
  </si>
  <si>
    <t>Ｇ中　　</t>
  </si>
  <si>
    <t>Ｇ小糸　</t>
  </si>
  <si>
    <t>Ｇ秋元　</t>
  </si>
  <si>
    <t>Ｇ三島　</t>
  </si>
  <si>
    <t>Ｇ小櫃　</t>
  </si>
  <si>
    <t>Ｇ俵田　</t>
  </si>
  <si>
    <t>Ｇ久留里</t>
  </si>
  <si>
    <t>Ｇ平山　</t>
  </si>
  <si>
    <t>Ｇ松丘　</t>
  </si>
  <si>
    <t>Ｇ亀山　</t>
  </si>
  <si>
    <t>Ｇ南子安</t>
  </si>
  <si>
    <t>Ｇ外箕輪</t>
  </si>
  <si>
    <t>Ｇ大和田</t>
  </si>
  <si>
    <t>0422</t>
  </si>
  <si>
    <t>富津市</t>
  </si>
  <si>
    <t>青堀大貫</t>
  </si>
  <si>
    <t>大貫　　</t>
  </si>
  <si>
    <t>Ｍ大貫　</t>
  </si>
  <si>
    <t>富津　　</t>
  </si>
  <si>
    <t>Ｙ青堀　</t>
  </si>
  <si>
    <t>青堀　　</t>
  </si>
  <si>
    <t>Ａ青堀大</t>
  </si>
  <si>
    <t>貫　　　</t>
  </si>
  <si>
    <t>Ｇ上総湊</t>
  </si>
  <si>
    <t>Ｇ浜金谷</t>
  </si>
  <si>
    <t>浜金谷　</t>
  </si>
  <si>
    <t>Ｇ佐貫　</t>
  </si>
  <si>
    <t>合売店の銘柄指定はできません。　　　　　　　　　　　　　　　　　　　　　</t>
  </si>
  <si>
    <t>0423</t>
  </si>
  <si>
    <t>南房総市・安房郡</t>
  </si>
  <si>
    <t>勝山　　</t>
  </si>
  <si>
    <t>保田　　</t>
  </si>
  <si>
    <t>安房白浜</t>
  </si>
  <si>
    <t>Ｍ安房勝</t>
  </si>
  <si>
    <t>Ｍ保田　</t>
  </si>
  <si>
    <t>安房勝山</t>
  </si>
  <si>
    <t>Ｍ岩井　</t>
  </si>
  <si>
    <t>富浦　　</t>
  </si>
  <si>
    <t>白浜　　</t>
  </si>
  <si>
    <t>Ｍ富浦　</t>
  </si>
  <si>
    <t>南三原　</t>
  </si>
  <si>
    <t>岩井　　</t>
  </si>
  <si>
    <t>千倉　　</t>
  </si>
  <si>
    <t>Ｍ和田浦</t>
  </si>
  <si>
    <t>Ａ南三原</t>
  </si>
  <si>
    <t>和田浦　</t>
  </si>
  <si>
    <t>Ｓ千倉　</t>
  </si>
  <si>
    <t>Ａ和田浦</t>
  </si>
  <si>
    <t>Ｍ千倉　</t>
  </si>
  <si>
    <t>Ｇ安房丸</t>
  </si>
  <si>
    <t>七浦　　</t>
  </si>
  <si>
    <t>Ｓ安房白</t>
  </si>
  <si>
    <t>千歳　　</t>
  </si>
  <si>
    <t>0424</t>
  </si>
  <si>
    <t>館山市</t>
  </si>
  <si>
    <t>館山　　</t>
  </si>
  <si>
    <t>Ａ館山　</t>
  </si>
  <si>
    <t>船形　　</t>
  </si>
  <si>
    <t>館山那古</t>
  </si>
  <si>
    <t>Ｙ館山那</t>
  </si>
  <si>
    <t>Ａ船形　</t>
  </si>
  <si>
    <t>古　　　</t>
  </si>
  <si>
    <t>0425</t>
  </si>
  <si>
    <t>鴨川市</t>
  </si>
  <si>
    <t>鴨川　　</t>
  </si>
  <si>
    <t>Ｇ江見　</t>
  </si>
  <si>
    <t>Ａ鴨川　</t>
  </si>
  <si>
    <t>Ｙ鴨川　</t>
  </si>
  <si>
    <t>安房天津</t>
  </si>
  <si>
    <t>天津小湊</t>
  </si>
  <si>
    <t>安房小湊</t>
  </si>
  <si>
    <t>Ａ天津小</t>
  </si>
  <si>
    <t>湊　　　</t>
  </si>
  <si>
    <t>Ｍ安房天</t>
  </si>
  <si>
    <t>津　　　</t>
  </si>
  <si>
    <t>0426</t>
  </si>
  <si>
    <t>銚子市</t>
  </si>
  <si>
    <t>銚子中央</t>
  </si>
  <si>
    <t>銚子　　</t>
  </si>
  <si>
    <t>Ｍ銚子波</t>
  </si>
  <si>
    <t>Ａ銚子中</t>
  </si>
  <si>
    <t>銚子東部</t>
  </si>
  <si>
    <t>銚子波崎</t>
  </si>
  <si>
    <t>波崎　　</t>
  </si>
  <si>
    <t>Ａ銚子西</t>
  </si>
  <si>
    <t>Ａ銚子東</t>
  </si>
  <si>
    <t>銚子西部</t>
  </si>
  <si>
    <t>Ａ波崎　</t>
  </si>
  <si>
    <t>Ｙ銚子西</t>
  </si>
  <si>
    <t>0428</t>
  </si>
  <si>
    <t>旭市</t>
  </si>
  <si>
    <t>旭　　　</t>
  </si>
  <si>
    <t>Ｙ旭東部</t>
  </si>
  <si>
    <t>Ａ旭　　</t>
  </si>
  <si>
    <t>Ｙ旭　　</t>
  </si>
  <si>
    <t>飯岡　　</t>
  </si>
  <si>
    <t>Ａ飯岡　</t>
  </si>
  <si>
    <t>Ｙ飯岡　</t>
  </si>
  <si>
    <t>旭東部　</t>
  </si>
  <si>
    <t>0429</t>
  </si>
  <si>
    <t>匝瑳市</t>
  </si>
  <si>
    <t>八日市場</t>
  </si>
  <si>
    <t>Ｙ匝瑳北</t>
  </si>
  <si>
    <t>Ｙ八日市</t>
  </si>
  <si>
    <t>Ａ八日市</t>
  </si>
  <si>
    <t>場　　　</t>
  </si>
  <si>
    <t>匝瑳北部</t>
  </si>
  <si>
    <t>0430</t>
  </si>
  <si>
    <t>山武市・山武郡</t>
  </si>
  <si>
    <t>成東　　</t>
  </si>
  <si>
    <t>大網　　</t>
  </si>
  <si>
    <t>Ｙ大網　</t>
  </si>
  <si>
    <t>Ｙ成東　</t>
  </si>
  <si>
    <t>Ｓ松尾　</t>
  </si>
  <si>
    <t>横芝光　</t>
  </si>
  <si>
    <t>Ｙ山武　</t>
  </si>
  <si>
    <t>Ａ日向　</t>
  </si>
  <si>
    <t>Ａ横芝光</t>
  </si>
  <si>
    <t>山武　　</t>
  </si>
  <si>
    <t>松尾　　</t>
  </si>
  <si>
    <t>Ｙ松尾　</t>
  </si>
  <si>
    <t>日向　　</t>
  </si>
  <si>
    <t>Ａ成東　</t>
  </si>
  <si>
    <t>0431</t>
  </si>
  <si>
    <t>東金市</t>
  </si>
  <si>
    <t>東金　　</t>
  </si>
  <si>
    <t>東金中央</t>
  </si>
  <si>
    <t>Ａ東金　</t>
  </si>
  <si>
    <t>東金東部</t>
  </si>
  <si>
    <t>0432</t>
  </si>
  <si>
    <t>茂原市</t>
  </si>
  <si>
    <t>茂原　　</t>
  </si>
  <si>
    <t>茂原中部</t>
  </si>
  <si>
    <t>Ｍ北茂原</t>
  </si>
  <si>
    <t>Ａ茂原　</t>
  </si>
  <si>
    <t>本納　　</t>
  </si>
  <si>
    <t>茂原西部</t>
  </si>
  <si>
    <t>茂原東部</t>
  </si>
  <si>
    <t>Ｍ茂原　</t>
  </si>
  <si>
    <t>Ｙ南茂原</t>
  </si>
  <si>
    <t>北茂原　</t>
  </si>
  <si>
    <t>南茂原　</t>
  </si>
  <si>
    <t>Ｙ茂原西</t>
  </si>
  <si>
    <t>茂原本納</t>
  </si>
  <si>
    <t>0433</t>
  </si>
  <si>
    <t>長生郡</t>
  </si>
  <si>
    <t>Ｇ長南　</t>
  </si>
  <si>
    <t>上総一宮</t>
  </si>
  <si>
    <t>上総一の</t>
  </si>
  <si>
    <t>Ｍ上総一</t>
  </si>
  <si>
    <t>宮　　　</t>
  </si>
  <si>
    <t>Ｙ上総一</t>
  </si>
  <si>
    <t>の宮　　</t>
  </si>
  <si>
    <t>白潟　　</t>
  </si>
  <si>
    <t>Ａ白潟　</t>
  </si>
  <si>
    <t>0434</t>
  </si>
  <si>
    <t>いすみ市・夷隅郡</t>
  </si>
  <si>
    <t>夷隅大原</t>
  </si>
  <si>
    <t>Ｙ大原　</t>
  </si>
  <si>
    <t>大原　　</t>
  </si>
  <si>
    <t>御宿　　</t>
  </si>
  <si>
    <t>Ａ夷隅大</t>
  </si>
  <si>
    <t>原　　　</t>
  </si>
  <si>
    <t>夷隅　　</t>
  </si>
  <si>
    <t>Ａ夷隅　</t>
  </si>
  <si>
    <t>国吉　　</t>
  </si>
  <si>
    <t>Ｓ御宿　</t>
  </si>
  <si>
    <t>Ｇ御宿　</t>
  </si>
  <si>
    <t>Ｇ岬町　</t>
  </si>
  <si>
    <t>Ｇ大多喜</t>
  </si>
  <si>
    <t>0435</t>
  </si>
  <si>
    <t>勝浦市</t>
  </si>
  <si>
    <t>勝浦　　</t>
  </si>
  <si>
    <t>Ｇ興津　</t>
  </si>
  <si>
    <t>勝浦興津</t>
  </si>
  <si>
    <t>Ａ勝浦　</t>
  </si>
  <si>
    <t>Ｓ勝浦興</t>
  </si>
  <si>
    <t>0436</t>
  </si>
  <si>
    <t>八街市</t>
  </si>
  <si>
    <t>八街中央</t>
  </si>
  <si>
    <t>Ａ八街中</t>
  </si>
  <si>
    <t>八街　　</t>
  </si>
  <si>
    <t>Ｙ八街　</t>
  </si>
  <si>
    <t>榎戸　　</t>
  </si>
  <si>
    <t>Ｙ榎戸　</t>
  </si>
  <si>
    <t>0437</t>
  </si>
  <si>
    <t>白井市</t>
  </si>
  <si>
    <t>ＮＴ白井</t>
  </si>
  <si>
    <t>Ｙしろい</t>
  </si>
  <si>
    <t>しろい西</t>
  </si>
  <si>
    <t>ＡＮＴ白</t>
  </si>
  <si>
    <t>井　　　</t>
  </si>
  <si>
    <t>しろい　</t>
  </si>
  <si>
    <t>★印は主として夕刊に折り込む販売店　　☆印は１部地域夕刊に折込む販売店　</t>
  </si>
  <si>
    <t>0450</t>
  </si>
  <si>
    <t>千葉市　花見川区</t>
  </si>
  <si>
    <t>花見川　</t>
  </si>
  <si>
    <t>幕張新都</t>
  </si>
  <si>
    <t>幕張　　</t>
  </si>
  <si>
    <t>Ｙ幕張　</t>
  </si>
  <si>
    <t>Ａ検見川</t>
  </si>
  <si>
    <t>心　　　</t>
  </si>
  <si>
    <t>検見川北</t>
  </si>
  <si>
    <t>幕張北部</t>
  </si>
  <si>
    <t>幕張第二</t>
  </si>
  <si>
    <t>Ｙ幕張第</t>
  </si>
  <si>
    <t>Ｙ検見川</t>
  </si>
  <si>
    <t>二　　　</t>
  </si>
  <si>
    <t>検見川東</t>
  </si>
  <si>
    <t>検見川　</t>
  </si>
  <si>
    <t>Ｙ花見川</t>
  </si>
  <si>
    <t>Ｍ幕張北</t>
  </si>
  <si>
    <t>稲毛　　</t>
  </si>
  <si>
    <t>幕張本郷</t>
  </si>
  <si>
    <t>0451</t>
  </si>
  <si>
    <t>千葉市　美浜区</t>
  </si>
  <si>
    <t>海浜ＮＴ</t>
  </si>
  <si>
    <t>幸町　　</t>
  </si>
  <si>
    <t>Ｍ海浜Ｎ</t>
  </si>
  <si>
    <t>検見川Ｎ</t>
  </si>
  <si>
    <t>幸町団地</t>
  </si>
  <si>
    <t>稲毛ベイ</t>
  </si>
  <si>
    <t>Ｍ海浜高</t>
  </si>
  <si>
    <t>タウン　</t>
  </si>
  <si>
    <t>洲　　　</t>
  </si>
  <si>
    <t>海浜高洲</t>
  </si>
  <si>
    <t>Ｙ幸町　</t>
  </si>
  <si>
    <t>Ｙ稲毛ベ</t>
  </si>
  <si>
    <t>イタウン</t>
  </si>
  <si>
    <t>Ａ幕張　</t>
  </si>
  <si>
    <t>Ａ幕張新</t>
  </si>
  <si>
    <t>都心　　</t>
  </si>
  <si>
    <t>0452</t>
  </si>
  <si>
    <t>千葉市　稲毛区</t>
  </si>
  <si>
    <t>Ｍ稲毛　</t>
  </si>
  <si>
    <t>Ａ稲毛　</t>
  </si>
  <si>
    <t>園生　　</t>
  </si>
  <si>
    <t>Ａ千葉北</t>
  </si>
  <si>
    <t>西千葉　</t>
  </si>
  <si>
    <t>Ａ園生　</t>
  </si>
  <si>
    <t>千葉北　</t>
  </si>
  <si>
    <t>稲毛東部</t>
  </si>
  <si>
    <t>作草部　</t>
  </si>
  <si>
    <t>Ａ作草部</t>
  </si>
  <si>
    <t>千草台　</t>
  </si>
  <si>
    <t>山王　　</t>
  </si>
  <si>
    <t>Ｙ千草台</t>
  </si>
  <si>
    <t>Ｙ山王　</t>
  </si>
  <si>
    <t>0453</t>
  </si>
  <si>
    <t>千葉市　中央区</t>
  </si>
  <si>
    <t>千葉松ヶ</t>
  </si>
  <si>
    <t>浜野　　</t>
  </si>
  <si>
    <t>千葉中央</t>
  </si>
  <si>
    <t>Ａ千葉松</t>
  </si>
  <si>
    <t>蘇我浜野</t>
  </si>
  <si>
    <t>蘇我松ヶ</t>
  </si>
  <si>
    <t>松ヶ丘　</t>
  </si>
  <si>
    <t>Ａ蘇我浜</t>
  </si>
  <si>
    <t>千葉寺　</t>
  </si>
  <si>
    <t>Ａ千葉中</t>
  </si>
  <si>
    <t>蘇我　　</t>
  </si>
  <si>
    <t>Ｙ千葉中</t>
  </si>
  <si>
    <t>Ａ千葉寺</t>
  </si>
  <si>
    <t>白旗　　</t>
  </si>
  <si>
    <t>Ｙ浜野　</t>
  </si>
  <si>
    <t>青葉の森</t>
  </si>
  <si>
    <t>Ａ青葉の</t>
  </si>
  <si>
    <t>Ｙ蘇我　</t>
  </si>
  <si>
    <t>森　　　</t>
  </si>
  <si>
    <t>千葉みな</t>
  </si>
  <si>
    <t>Ａ千葉み</t>
  </si>
  <si>
    <t>と　　　</t>
  </si>
  <si>
    <t>なと　　</t>
  </si>
  <si>
    <t>Ｙ千葉寺</t>
  </si>
  <si>
    <t>0454</t>
  </si>
  <si>
    <t>千葉市　若葉区</t>
  </si>
  <si>
    <t>小倉千城</t>
  </si>
  <si>
    <t>Ｓ都賀・</t>
  </si>
  <si>
    <t>千葉東　</t>
  </si>
  <si>
    <t>千城台　</t>
  </si>
  <si>
    <t>Ａ小倉千</t>
  </si>
  <si>
    <t>みつわ台</t>
  </si>
  <si>
    <t>城台　　</t>
  </si>
  <si>
    <t>都賀　　</t>
  </si>
  <si>
    <t>Ｓ千城台</t>
  </si>
  <si>
    <t>若葉中央</t>
  </si>
  <si>
    <t>都賀・み</t>
  </si>
  <si>
    <t>Ａ都賀　</t>
  </si>
  <si>
    <t>つわ台　</t>
  </si>
  <si>
    <t>都賀みつ</t>
  </si>
  <si>
    <t>Ａみつわ</t>
  </si>
  <si>
    <t>わ台　　</t>
  </si>
  <si>
    <t>Ｇ中野　</t>
  </si>
  <si>
    <t>桜木　　</t>
  </si>
  <si>
    <t>Ｙ千葉東</t>
  </si>
  <si>
    <t>Ｙ若葉中</t>
  </si>
  <si>
    <t>Ｙ都賀み</t>
  </si>
  <si>
    <t>Ｙ桜木　</t>
  </si>
  <si>
    <t>0455</t>
  </si>
  <si>
    <t>千葉市　緑区</t>
  </si>
  <si>
    <t>誉田　　</t>
  </si>
  <si>
    <t>Ｙあすみ</t>
  </si>
  <si>
    <t>Ａ土気　</t>
  </si>
  <si>
    <t>Ａ誉田　</t>
  </si>
  <si>
    <t>土気　　</t>
  </si>
  <si>
    <t>おゆみ野</t>
  </si>
  <si>
    <t>Ａおゆみ</t>
  </si>
  <si>
    <t>あすみが</t>
  </si>
  <si>
    <t>Ａあすみ</t>
  </si>
  <si>
    <t>Ｙ誉田　</t>
  </si>
  <si>
    <t>Ｙおゆみ</t>
  </si>
  <si>
    <t>新聞名</t>
  </si>
  <si>
    <t>朝日新聞</t>
  </si>
  <si>
    <t>毎日新聞</t>
  </si>
  <si>
    <t>読売新聞</t>
  </si>
  <si>
    <t>産経新聞</t>
  </si>
  <si>
    <t>東京新聞</t>
  </si>
  <si>
    <t>日経新聞</t>
    <phoneticPr fontId="3"/>
  </si>
  <si>
    <t>総折込枚数</t>
    <rPh sb="3" eb="4">
      <t>マイ</t>
    </rPh>
    <phoneticPr fontId="7"/>
  </si>
  <si>
    <t>コード</t>
  </si>
  <si>
    <t>枚　　数</t>
    <rPh sb="0" eb="1">
      <t>マイ</t>
    </rPh>
    <phoneticPr fontId="7"/>
  </si>
  <si>
    <t>市郡名</t>
  </si>
  <si>
    <t>配布数</t>
  </si>
  <si>
    <t>総配布数</t>
  </si>
  <si>
    <t>印西市富里市印旛</t>
    <phoneticPr fontId="3"/>
  </si>
  <si>
    <t>木更津・袖ヶ浦市</t>
    <phoneticPr fontId="3"/>
  </si>
  <si>
    <t>匝瑳市</t>
    <phoneticPr fontId="3"/>
  </si>
  <si>
    <t>山武市・山武郡</t>
    <phoneticPr fontId="3"/>
  </si>
  <si>
    <t>いすみ市・夷隅郡</t>
    <phoneticPr fontId="3"/>
  </si>
  <si>
    <t>千葉市　花見川区</t>
    <phoneticPr fontId="3"/>
  </si>
  <si>
    <t>千葉市　美浜区</t>
    <phoneticPr fontId="3"/>
  </si>
  <si>
    <t>千葉市　稲毛区</t>
    <phoneticPr fontId="3"/>
  </si>
  <si>
    <t>千葉市　中央区</t>
    <phoneticPr fontId="3"/>
  </si>
  <si>
    <t>千葉市　若葉区</t>
    <phoneticPr fontId="3"/>
  </si>
  <si>
    <t>千葉市　緑区</t>
    <phoneticPr fontId="3"/>
  </si>
  <si>
    <t>南房総市・安房郡</t>
    <phoneticPr fontId="3"/>
  </si>
  <si>
    <t>小計</t>
  </si>
  <si>
    <t>枚数合計</t>
    <rPh sb="0" eb="1">
      <t>マイ</t>
    </rPh>
    <phoneticPr fontId="7"/>
  </si>
  <si>
    <t>配布数合計</t>
  </si>
  <si>
    <t>Ａ柏中央</t>
  </si>
  <si>
    <t>東松戸松</t>
  </si>
  <si>
    <t>飛台　　</t>
  </si>
  <si>
    <t>千葉西　</t>
  </si>
  <si>
    <t>稲毛西部</t>
  </si>
  <si>
    <t>Ａ千葉西</t>
  </si>
  <si>
    <t>Ａ稲毛西</t>
  </si>
  <si>
    <t>安房丸山</t>
  </si>
  <si>
    <t>Ｍ柏豊四</t>
  </si>
  <si>
    <t>園生宮野</t>
  </si>
  <si>
    <t>木　　　</t>
  </si>
  <si>
    <t>Ｙ園生宮</t>
  </si>
  <si>
    <t>野木　　</t>
  </si>
  <si>
    <t>Ｍ大網　</t>
  </si>
  <si>
    <t>誉田東部</t>
  </si>
  <si>
    <t>Ａ誉田東</t>
  </si>
  <si>
    <t>台北部　</t>
  </si>
  <si>
    <t>Ｇ竹岡　</t>
  </si>
  <si>
    <t>Ｇ楢葉　</t>
  </si>
  <si>
    <t>Ｙ小見川</t>
  </si>
  <si>
    <t>・花見川</t>
  </si>
  <si>
    <t>台花見川</t>
  </si>
  <si>
    <t>返田　　</t>
  </si>
  <si>
    <t>Ａ本納　</t>
  </si>
  <si>
    <t>鋸南富山</t>
  </si>
  <si>
    <t>Ｙ鋸南富</t>
  </si>
  <si>
    <t>2025年12月1日現在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</si>
</sst>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00"/>
    <numFmt numFmtId="177" formatCode="0_);[Red]\(0\)"/>
    <numFmt numFmtId="178" formatCode="yyyy/m/d\(aaa\)"/>
    <numFmt numFmtId="179" formatCode="#,##0_);[Red]\(#,##0\)"/>
    <numFmt numFmtId="180" formatCode="#,##0_ "/>
  </numFmts>
  <fonts count="1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u/>
      <sz val="8"/>
      <color theme="10"/>
      <name val="ＭＳ Ｐゴシック"/>
      <family val="3"/>
      <charset val="128"/>
    </font>
    <font>
      <b/>
      <sz val="16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5">
    <xf numFmtId="0" fontId="0" fillId="0" borderId="0"/>
    <xf numFmtId="38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5">
    <xf numFmtId="0" fontId="0" fillId="0" borderId="0" xfId="0"/>
    <xf numFmtId="0" fontId="2" fillId="0" borderId="0" xfId="0" applyFont="1"/>
    <xf numFmtId="38" fontId="2" fillId="0" borderId="0" xfId="1" applyFont="1" applyBorder="1" applyAlignment="1">
      <alignment horizontal="center" vertical="center"/>
    </xf>
    <xf numFmtId="38" fontId="2" fillId="0" borderId="0" xfId="1" applyFont="1" applyBorder="1" applyAlignment="1">
      <alignment horizontal="right" vertical="center"/>
    </xf>
    <xf numFmtId="49" fontId="2" fillId="0" borderId="0" xfId="0" applyNumberFormat="1" applyFont="1"/>
    <xf numFmtId="0" fontId="2" fillId="0" borderId="1" xfId="0" applyFont="1" applyBorder="1"/>
    <xf numFmtId="0" fontId="2" fillId="0" borderId="2" xfId="0" applyFont="1" applyBorder="1"/>
    <xf numFmtId="38" fontId="2" fillId="0" borderId="1" xfId="1" applyFont="1" applyBorder="1" applyAlignment="1"/>
    <xf numFmtId="38" fontId="2" fillId="0" borderId="2" xfId="1" applyFont="1" applyBorder="1" applyAlignment="1">
      <alignment vertical="center"/>
    </xf>
    <xf numFmtId="38" fontId="2" fillId="0" borderId="2" xfId="1" applyFont="1" applyBorder="1" applyAlignment="1"/>
    <xf numFmtId="38" fontId="2" fillId="0" borderId="2" xfId="1" applyFont="1" applyBorder="1" applyAlignment="1">
      <alignment horizontal="center" vertical="center"/>
    </xf>
    <xf numFmtId="0" fontId="2" fillId="0" borderId="3" xfId="0" applyFont="1" applyBorder="1"/>
    <xf numFmtId="0" fontId="2" fillId="0" borderId="4" xfId="0" applyFont="1" applyBorder="1"/>
    <xf numFmtId="38" fontId="2" fillId="0" borderId="4" xfId="1" applyFont="1" applyBorder="1" applyAlignment="1"/>
    <xf numFmtId="49" fontId="4" fillId="0" borderId="0" xfId="0" quotePrefix="1" applyNumberFormat="1" applyFont="1"/>
    <xf numFmtId="38" fontId="4" fillId="0" borderId="0" xfId="1" applyFont="1" applyBorder="1"/>
    <xf numFmtId="38" fontId="2" fillId="0" borderId="0" xfId="1" applyFont="1" applyBorder="1"/>
    <xf numFmtId="0" fontId="4" fillId="0" borderId="0" xfId="0" applyFont="1"/>
    <xf numFmtId="0" fontId="2" fillId="0" borderId="1" xfId="0" applyFont="1" applyBorder="1" applyAlignment="1">
      <alignment horizontal="center"/>
    </xf>
    <xf numFmtId="38" fontId="2" fillId="0" borderId="5" xfId="1" applyFont="1" applyBorder="1" applyAlignment="1">
      <alignment horizontal="center"/>
    </xf>
    <xf numFmtId="38" fontId="2" fillId="0" borderId="6" xfId="1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176" fontId="2" fillId="0" borderId="7" xfId="0" applyNumberFormat="1" applyFont="1" applyBorder="1"/>
    <xf numFmtId="0" fontId="2" fillId="0" borderId="8" xfId="0" applyFont="1" applyBorder="1"/>
    <xf numFmtId="38" fontId="2" fillId="0" borderId="8" xfId="1" applyFont="1" applyBorder="1"/>
    <xf numFmtId="38" fontId="2" fillId="0" borderId="9" xfId="1" applyFont="1" applyBorder="1"/>
    <xf numFmtId="0" fontId="2" fillId="0" borderId="10" xfId="0" applyFont="1" applyBorder="1"/>
    <xf numFmtId="0" fontId="2" fillId="0" borderId="11" xfId="0" applyFont="1" applyBorder="1"/>
    <xf numFmtId="38" fontId="2" fillId="0" borderId="11" xfId="1" applyFont="1" applyBorder="1"/>
    <xf numFmtId="38" fontId="2" fillId="0" borderId="12" xfId="1" applyFont="1" applyBorder="1"/>
    <xf numFmtId="0" fontId="2" fillId="0" borderId="13" xfId="0" applyFont="1" applyBorder="1"/>
    <xf numFmtId="0" fontId="2" fillId="0" borderId="14" xfId="0" applyFont="1" applyBorder="1"/>
    <xf numFmtId="38" fontId="2" fillId="0" borderId="14" xfId="1" applyFont="1" applyBorder="1"/>
    <xf numFmtId="38" fontId="2" fillId="0" borderId="15" xfId="1" applyFont="1" applyBorder="1"/>
    <xf numFmtId="0" fontId="2" fillId="0" borderId="7" xfId="0" applyFont="1" applyBorder="1"/>
    <xf numFmtId="0" fontId="2" fillId="0" borderId="0" xfId="0" applyFont="1" applyAlignment="1">
      <alignment horizontal="left"/>
    </xf>
    <xf numFmtId="38" fontId="2" fillId="0" borderId="16" xfId="1" applyFont="1" applyBorder="1"/>
    <xf numFmtId="0" fontId="2" fillId="0" borderId="17" xfId="0" applyFont="1" applyBorder="1"/>
    <xf numFmtId="38" fontId="2" fillId="0" borderId="17" xfId="1" applyFont="1" applyBorder="1"/>
    <xf numFmtId="0" fontId="2" fillId="0" borderId="15" xfId="0" applyFont="1" applyBorder="1"/>
    <xf numFmtId="0" fontId="2" fillId="0" borderId="17" xfId="0" applyFont="1" applyBorder="1" applyAlignment="1">
      <alignment horizontal="right"/>
    </xf>
    <xf numFmtId="38" fontId="2" fillId="0" borderId="18" xfId="1" applyFont="1" applyBorder="1"/>
    <xf numFmtId="38" fontId="2" fillId="0" borderId="0" xfId="1" applyFont="1"/>
    <xf numFmtId="0" fontId="6" fillId="0" borderId="20" xfId="3" applyFont="1" applyBorder="1" applyAlignment="1">
      <alignment horizontal="right"/>
    </xf>
    <xf numFmtId="0" fontId="6" fillId="0" borderId="3" xfId="3" applyFont="1" applyBorder="1" applyAlignment="1">
      <alignment horizontal="center" vertical="center"/>
    </xf>
    <xf numFmtId="0" fontId="6" fillId="0" borderId="3" xfId="3" applyFont="1" applyBorder="1" applyAlignment="1">
      <alignment horizontal="center" vertical="center" shrinkToFit="1"/>
    </xf>
    <xf numFmtId="0" fontId="1" fillId="0" borderId="0" xfId="3">
      <alignment vertical="center"/>
    </xf>
    <xf numFmtId="0" fontId="6" fillId="0" borderId="17" xfId="3" applyFont="1" applyBorder="1">
      <alignment vertical="center"/>
    </xf>
    <xf numFmtId="38" fontId="1" fillId="0" borderId="23" xfId="4" applyBorder="1" applyAlignment="1"/>
    <xf numFmtId="38" fontId="1" fillId="0" borderId="22" xfId="4" applyBorder="1" applyAlignment="1"/>
    <xf numFmtId="38" fontId="1" fillId="0" borderId="24" xfId="4" applyBorder="1" applyAlignment="1"/>
    <xf numFmtId="38" fontId="1" fillId="0" borderId="25" xfId="4" applyBorder="1" applyAlignment="1"/>
    <xf numFmtId="177" fontId="1" fillId="0" borderId="24" xfId="4" applyNumberFormat="1" applyBorder="1" applyAlignment="1"/>
    <xf numFmtId="0" fontId="7" fillId="0" borderId="19" xfId="3" applyFont="1" applyBorder="1" applyAlignment="1">
      <alignment horizontal="center"/>
    </xf>
    <xf numFmtId="0" fontId="7" fillId="0" borderId="21" xfId="3" applyFont="1" applyBorder="1" applyAlignment="1">
      <alignment horizontal="center"/>
    </xf>
    <xf numFmtId="0" fontId="7" fillId="0" borderId="22" xfId="3" applyFont="1" applyBorder="1" applyAlignment="1">
      <alignment horizontal="center"/>
    </xf>
    <xf numFmtId="38" fontId="6" fillId="0" borderId="23" xfId="3" applyNumberFormat="1" applyFont="1" applyBorder="1">
      <alignment vertical="center"/>
    </xf>
    <xf numFmtId="38" fontId="6" fillId="0" borderId="23" xfId="4" applyFont="1" applyBorder="1" applyAlignment="1">
      <alignment vertical="center"/>
    </xf>
    <xf numFmtId="38" fontId="6" fillId="0" borderId="22" xfId="3" applyNumberFormat="1" applyFont="1" applyBorder="1">
      <alignment vertical="center"/>
    </xf>
    <xf numFmtId="38" fontId="6" fillId="0" borderId="22" xfId="4" applyFont="1" applyBorder="1" applyAlignment="1">
      <alignment vertical="center"/>
    </xf>
    <xf numFmtId="0" fontId="0" fillId="0" borderId="0" xfId="3" applyFont="1">
      <alignment vertical="center"/>
    </xf>
    <xf numFmtId="38" fontId="1" fillId="0" borderId="0" xfId="1" applyFont="1" applyBorder="1"/>
    <xf numFmtId="180" fontId="2" fillId="0" borderId="9" xfId="1" applyNumberFormat="1" applyFont="1" applyBorder="1"/>
    <xf numFmtId="180" fontId="2" fillId="0" borderId="12" xfId="1" applyNumberFormat="1" applyFont="1" applyBorder="1"/>
    <xf numFmtId="180" fontId="2" fillId="0" borderId="15" xfId="1" applyNumberFormat="1" applyFont="1" applyBorder="1"/>
    <xf numFmtId="0" fontId="6" fillId="0" borderId="22" xfId="3" applyFont="1" applyBorder="1" applyAlignment="1">
      <alignment horizontal="center"/>
    </xf>
    <xf numFmtId="0" fontId="5" fillId="0" borderId="19" xfId="2" applyBorder="1" applyAlignment="1">
      <alignment horizontal="center" vertical="center" shrinkToFit="1"/>
    </xf>
    <xf numFmtId="0" fontId="5" fillId="0" borderId="22" xfId="2" applyBorder="1" applyAlignment="1">
      <alignment horizontal="center" vertical="center" shrinkToFit="1"/>
    </xf>
    <xf numFmtId="0" fontId="6" fillId="0" borderId="23" xfId="3" applyFont="1" applyBorder="1" applyAlignment="1">
      <alignment horizontal="center"/>
    </xf>
    <xf numFmtId="0" fontId="6" fillId="0" borderId="19" xfId="3" applyFont="1" applyBorder="1" applyAlignment="1">
      <alignment horizontal="center" vertical="center" shrinkToFit="1"/>
    </xf>
    <xf numFmtId="0" fontId="6" fillId="0" borderId="22" xfId="3" applyFont="1" applyBorder="1" applyAlignment="1">
      <alignment horizontal="center" vertical="center" shrinkToFit="1"/>
    </xf>
    <xf numFmtId="0" fontId="5" fillId="0" borderId="19" xfId="2" quotePrefix="1" applyBorder="1" applyAlignment="1">
      <alignment horizontal="center" vertical="center" shrinkToFit="1"/>
    </xf>
    <xf numFmtId="0" fontId="8" fillId="0" borderId="19" xfId="2" applyFont="1" applyBorder="1" applyAlignment="1">
      <alignment horizontal="center" vertical="center" shrinkToFit="1"/>
    </xf>
    <xf numFmtId="0" fontId="8" fillId="0" borderId="22" xfId="2" applyFont="1" applyBorder="1" applyAlignment="1">
      <alignment horizontal="center" vertical="center" shrinkToFit="1"/>
    </xf>
    <xf numFmtId="0" fontId="1" fillId="0" borderId="19" xfId="3" applyBorder="1" applyAlignment="1">
      <alignment horizontal="center" vertical="center"/>
    </xf>
    <xf numFmtId="0" fontId="1" fillId="0" borderId="22" xfId="3" applyBorder="1" applyAlignment="1">
      <alignment horizontal="center" vertical="center"/>
    </xf>
    <xf numFmtId="38" fontId="4" fillId="0" borderId="2" xfId="1" applyFont="1" applyBorder="1" applyAlignment="1"/>
    <xf numFmtId="0" fontId="4" fillId="0" borderId="2" xfId="0" applyFont="1" applyBorder="1"/>
    <xf numFmtId="178" fontId="9" fillId="0" borderId="1" xfId="0" applyNumberFormat="1" applyFont="1" applyBorder="1" applyAlignment="1">
      <alignment horizontal="center"/>
    </xf>
    <xf numFmtId="178" fontId="9" fillId="0" borderId="2" xfId="0" applyNumberFormat="1" applyFont="1" applyBorder="1" applyAlignment="1">
      <alignment horizontal="center"/>
    </xf>
    <xf numFmtId="178" fontId="9" fillId="0" borderId="4" xfId="0" applyNumberFormat="1" applyFont="1" applyBorder="1" applyAlignment="1">
      <alignment horizontal="center"/>
    </xf>
    <xf numFmtId="179" fontId="9" fillId="0" borderId="1" xfId="0" applyNumberFormat="1" applyFont="1" applyBorder="1" applyAlignment="1">
      <alignment horizontal="center"/>
    </xf>
    <xf numFmtId="179" fontId="9" fillId="0" borderId="2" xfId="0" applyNumberFormat="1" applyFont="1" applyBorder="1" applyAlignment="1">
      <alignment horizontal="center"/>
    </xf>
    <xf numFmtId="179" fontId="9" fillId="0" borderId="4" xfId="0" applyNumberFormat="1" applyFont="1" applyBorder="1" applyAlignment="1">
      <alignment horizontal="center"/>
    </xf>
  </cellXfs>
  <cellStyles count="5">
    <cellStyle name="ハイパーリンク" xfId="2" builtinId="8"/>
    <cellStyle name="桁区切り" xfId="1" builtinId="6"/>
    <cellStyle name="桁区切り 3" xfId="4" xr:uid="{00000000-0005-0000-0000-000002000000}"/>
    <cellStyle name="標準" xfId="0" builtinId="0"/>
    <cellStyle name="標準 4" xfId="3" xr:uid="{00000000-0005-0000-0000-000004000000}"/>
  </cellStyles>
  <dxfs count="526"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6"/>
  <dimension ref="A1:IQ87"/>
  <sheetViews>
    <sheetView tabSelected="1" zoomScaleNormal="100" workbookViewId="0"/>
  </sheetViews>
  <sheetFormatPr defaultRowHeight="13.5" x14ac:dyDescent="0.15"/>
  <cols>
    <col min="1" max="1" width="9" style="47" customWidth="1"/>
    <col min="2" max="9" width="10.625" style="47" customWidth="1"/>
    <col min="10" max="251" width="9" style="47"/>
  </cols>
  <sheetData>
    <row r="1" spans="1:23" x14ac:dyDescent="0.15">
      <c r="A1" s="54"/>
      <c r="B1" s="44" t="s">
        <v>841</v>
      </c>
      <c r="C1" s="45" t="s">
        <v>842</v>
      </c>
      <c r="D1" s="45" t="s">
        <v>843</v>
      </c>
      <c r="E1" s="45" t="s">
        <v>844</v>
      </c>
      <c r="F1" s="45" t="s">
        <v>845</v>
      </c>
      <c r="G1" s="45" t="s">
        <v>846</v>
      </c>
      <c r="H1" s="46" t="s">
        <v>847</v>
      </c>
      <c r="I1" s="70" t="s">
        <v>848</v>
      </c>
    </row>
    <row r="2" spans="1:23" x14ac:dyDescent="0.15">
      <c r="A2" s="55" t="s">
        <v>849</v>
      </c>
      <c r="C2" s="45" t="s">
        <v>850</v>
      </c>
      <c r="D2" s="45" t="s">
        <v>850</v>
      </c>
      <c r="E2" s="45" t="s">
        <v>850</v>
      </c>
      <c r="F2" s="45" t="s">
        <v>850</v>
      </c>
      <c r="G2" s="45" t="s">
        <v>850</v>
      </c>
      <c r="H2" s="45" t="s">
        <v>850</v>
      </c>
      <c r="I2" s="71"/>
    </row>
    <row r="3" spans="1:23" x14ac:dyDescent="0.15">
      <c r="A3" s="56"/>
      <c r="B3" s="48" t="s">
        <v>851</v>
      </c>
      <c r="C3" s="45" t="s">
        <v>852</v>
      </c>
      <c r="D3" s="45" t="s">
        <v>852</v>
      </c>
      <c r="E3" s="45" t="s">
        <v>852</v>
      </c>
      <c r="F3" s="45" t="s">
        <v>852</v>
      </c>
      <c r="G3" s="45" t="s">
        <v>852</v>
      </c>
      <c r="H3" s="45" t="s">
        <v>852</v>
      </c>
      <c r="I3" s="45" t="s">
        <v>853</v>
      </c>
    </row>
    <row r="4" spans="1:23" x14ac:dyDescent="0.15">
      <c r="A4" s="75">
        <v>401</v>
      </c>
      <c r="B4" s="67" t="s">
        <v>9</v>
      </c>
      <c r="C4" s="49">
        <f>市川市!$C$42</f>
        <v>17900</v>
      </c>
      <c r="D4" s="49">
        <f>市川市!$G$42</f>
        <v>1850</v>
      </c>
      <c r="E4" s="49">
        <f>市川市!$K$42</f>
        <v>28800</v>
      </c>
      <c r="F4" s="49">
        <f>市川市!$O$42</f>
        <v>2800</v>
      </c>
      <c r="G4" s="49">
        <f>市川市!$S$42</f>
        <v>2550</v>
      </c>
      <c r="H4" s="49">
        <f>市川市!$W$42</f>
        <v>7300</v>
      </c>
      <c r="I4" s="49">
        <f t="shared" ref="I4:I85" si="0">SUM(C4:H4)</f>
        <v>61200</v>
      </c>
      <c r="W4" s="61" t="s">
        <v>895</v>
      </c>
    </row>
    <row r="5" spans="1:23" x14ac:dyDescent="0.15">
      <c r="A5" s="76"/>
      <c r="B5" s="68"/>
      <c r="C5" s="50">
        <f>市川市!$D$42</f>
        <v>0</v>
      </c>
      <c r="D5" s="50">
        <f>市川市!$H$42</f>
        <v>0</v>
      </c>
      <c r="E5" s="50">
        <f>市川市!$L$42</f>
        <v>0</v>
      </c>
      <c r="F5" s="50">
        <f>市川市!$P$42</f>
        <v>0</v>
      </c>
      <c r="G5" s="50">
        <f>市川市!$T$42</f>
        <v>0</v>
      </c>
      <c r="H5" s="50">
        <f>市川市!$X$42</f>
        <v>0</v>
      </c>
      <c r="I5" s="51">
        <f t="shared" si="0"/>
        <v>0</v>
      </c>
    </row>
    <row r="6" spans="1:23" x14ac:dyDescent="0.15">
      <c r="A6" s="75">
        <v>402</v>
      </c>
      <c r="B6" s="67" t="s">
        <v>70</v>
      </c>
      <c r="C6" s="49">
        <f>浦安市!$C$42</f>
        <v>4900</v>
      </c>
      <c r="D6" s="49">
        <f>浦安市!$G$42</f>
        <v>750</v>
      </c>
      <c r="E6" s="49">
        <f>浦安市!$K$42</f>
        <v>10100</v>
      </c>
      <c r="F6" s="49">
        <f>浦安市!$O$42</f>
        <v>1550</v>
      </c>
      <c r="G6" s="49">
        <f>浦安市!$S$42</f>
        <v>850</v>
      </c>
      <c r="H6" s="49">
        <f>浦安市!$W$42</f>
        <v>4450</v>
      </c>
      <c r="I6" s="52">
        <f t="shared" si="0"/>
        <v>22600</v>
      </c>
    </row>
    <row r="7" spans="1:23" x14ac:dyDescent="0.15">
      <c r="A7" s="76"/>
      <c r="B7" s="68"/>
      <c r="C7" s="50">
        <f>浦安市!$D$42</f>
        <v>0</v>
      </c>
      <c r="D7" s="50">
        <f>浦安市!$H$42</f>
        <v>0</v>
      </c>
      <c r="E7" s="50">
        <f>浦安市!$L$42</f>
        <v>0</v>
      </c>
      <c r="F7" s="50">
        <f>浦安市!$P$42</f>
        <v>0</v>
      </c>
      <c r="G7" s="50">
        <f>浦安市!$T$42</f>
        <v>0</v>
      </c>
      <c r="H7" s="50">
        <f>浦安市!$X$42</f>
        <v>0</v>
      </c>
      <c r="I7" s="51">
        <f t="shared" si="0"/>
        <v>0</v>
      </c>
    </row>
    <row r="8" spans="1:23" x14ac:dyDescent="0.15">
      <c r="A8" s="75">
        <v>403</v>
      </c>
      <c r="B8" s="67" t="s">
        <v>82</v>
      </c>
      <c r="C8" s="49">
        <f>'船橋市(2)'!$C$44</f>
        <v>25250</v>
      </c>
      <c r="D8" s="49">
        <f>'船橋市(2)'!$G$44</f>
        <v>2550</v>
      </c>
      <c r="E8" s="49">
        <f>'船橋市(2)'!$K$44</f>
        <v>34600</v>
      </c>
      <c r="F8" s="49">
        <f>'船橋市(2)'!$O$44</f>
        <v>2950</v>
      </c>
      <c r="G8" s="49">
        <f>'船橋市(2)'!$S$44</f>
        <v>3000</v>
      </c>
      <c r="H8" s="49">
        <f>'船橋市(2)'!$W$44</f>
        <v>8100</v>
      </c>
      <c r="I8" s="52">
        <f t="shared" si="0"/>
        <v>76450</v>
      </c>
    </row>
    <row r="9" spans="1:23" x14ac:dyDescent="0.15">
      <c r="A9" s="76"/>
      <c r="B9" s="68"/>
      <c r="C9" s="50">
        <f>'船橋市(2)'!$D$44</f>
        <v>0</v>
      </c>
      <c r="D9" s="50">
        <f>'船橋市(2)'!$H$44</f>
        <v>0</v>
      </c>
      <c r="E9" s="50">
        <f>'船橋市(2)'!$L$44</f>
        <v>0</v>
      </c>
      <c r="F9" s="50">
        <f>'船橋市(2)'!$P$44</f>
        <v>0</v>
      </c>
      <c r="G9" s="50">
        <f>'船橋市(2)'!$T$44</f>
        <v>0</v>
      </c>
      <c r="H9" s="50">
        <f>'船橋市(2)'!$X$44</f>
        <v>0</v>
      </c>
      <c r="I9" s="51">
        <f t="shared" si="0"/>
        <v>0</v>
      </c>
    </row>
    <row r="10" spans="1:23" x14ac:dyDescent="0.15">
      <c r="A10" s="75">
        <v>404</v>
      </c>
      <c r="B10" s="67" t="s">
        <v>143</v>
      </c>
      <c r="C10" s="49">
        <f>鎌ヶ谷市!$C$42</f>
        <v>5200</v>
      </c>
      <c r="D10" s="49">
        <f>鎌ヶ谷市!$G$42</f>
        <v>450</v>
      </c>
      <c r="E10" s="49">
        <f>鎌ヶ谷市!$K$42</f>
        <v>11950</v>
      </c>
      <c r="F10" s="49">
        <f>鎌ヶ谷市!$O$42</f>
        <v>600</v>
      </c>
      <c r="G10" s="49">
        <f>鎌ヶ谷市!$S$42</f>
        <v>700</v>
      </c>
      <c r="H10" s="49">
        <f>鎌ヶ谷市!$W$42</f>
        <v>1300</v>
      </c>
      <c r="I10" s="52">
        <f t="shared" si="0"/>
        <v>20200</v>
      </c>
    </row>
    <row r="11" spans="1:23" x14ac:dyDescent="0.15">
      <c r="A11" s="76"/>
      <c r="B11" s="68"/>
      <c r="C11" s="50">
        <f>鎌ヶ谷市!$D$42</f>
        <v>0</v>
      </c>
      <c r="D11" s="50">
        <f>鎌ヶ谷市!$H$42</f>
        <v>0</v>
      </c>
      <c r="E11" s="50">
        <f>鎌ヶ谷市!$L$42</f>
        <v>0</v>
      </c>
      <c r="F11" s="50">
        <f>鎌ヶ谷市!$P$42</f>
        <v>0</v>
      </c>
      <c r="G11" s="50">
        <f>鎌ヶ谷市!$T$42</f>
        <v>0</v>
      </c>
      <c r="H11" s="50">
        <f>鎌ヶ谷市!$X$42</f>
        <v>0</v>
      </c>
      <c r="I11" s="51">
        <f t="shared" si="0"/>
        <v>0</v>
      </c>
    </row>
    <row r="12" spans="1:23" x14ac:dyDescent="0.15">
      <c r="A12" s="75">
        <v>405</v>
      </c>
      <c r="B12" s="67" t="s">
        <v>161</v>
      </c>
      <c r="C12" s="49">
        <f>習志野市!$C$42</f>
        <v>8200</v>
      </c>
      <c r="D12" s="49">
        <f>習志野市!$G$42</f>
        <v>2000</v>
      </c>
      <c r="E12" s="49">
        <f>習志野市!$K$42</f>
        <v>8650</v>
      </c>
      <c r="F12" s="49">
        <f>習志野市!$O$42</f>
        <v>1200</v>
      </c>
      <c r="G12" s="49">
        <f>習志野市!$S$42</f>
        <v>750</v>
      </c>
      <c r="H12" s="49">
        <f>習志野市!$W$42</f>
        <v>2650</v>
      </c>
      <c r="I12" s="52">
        <f t="shared" si="0"/>
        <v>23450</v>
      </c>
    </row>
    <row r="13" spans="1:23" x14ac:dyDescent="0.15">
      <c r="A13" s="76"/>
      <c r="B13" s="68"/>
      <c r="C13" s="50">
        <f>習志野市!$D$42</f>
        <v>0</v>
      </c>
      <c r="D13" s="50">
        <f>習志野市!$H$42</f>
        <v>0</v>
      </c>
      <c r="E13" s="50">
        <f>習志野市!$L$42</f>
        <v>0</v>
      </c>
      <c r="F13" s="50">
        <f>習志野市!$P$42</f>
        <v>0</v>
      </c>
      <c r="G13" s="50">
        <f>習志野市!$T$42</f>
        <v>0</v>
      </c>
      <c r="H13" s="50">
        <f>習志野市!$X$42</f>
        <v>0</v>
      </c>
      <c r="I13" s="51">
        <f t="shared" si="0"/>
        <v>0</v>
      </c>
    </row>
    <row r="14" spans="1:23" x14ac:dyDescent="0.15">
      <c r="A14" s="75">
        <v>406</v>
      </c>
      <c r="B14" s="67" t="s">
        <v>176</v>
      </c>
      <c r="C14" s="49">
        <f>八千代市!$C$42</f>
        <v>10400</v>
      </c>
      <c r="D14" s="49">
        <f>八千代市!$G$42</f>
        <v>3650</v>
      </c>
      <c r="E14" s="49">
        <f>八千代市!$K$42</f>
        <v>12100</v>
      </c>
      <c r="F14" s="49">
        <f>八千代市!$O$42</f>
        <v>1350</v>
      </c>
      <c r="G14" s="49">
        <f>八千代市!$S$42</f>
        <v>1200</v>
      </c>
      <c r="H14" s="49">
        <f>八千代市!$W$42</f>
        <v>3100</v>
      </c>
      <c r="I14" s="52">
        <f t="shared" si="0"/>
        <v>31800</v>
      </c>
    </row>
    <row r="15" spans="1:23" x14ac:dyDescent="0.15">
      <c r="A15" s="76"/>
      <c r="B15" s="68"/>
      <c r="C15" s="50">
        <f>八千代市!$D$42</f>
        <v>0</v>
      </c>
      <c r="D15" s="50">
        <f>八千代市!$H$42</f>
        <v>0</v>
      </c>
      <c r="E15" s="50">
        <f>八千代市!$L$42</f>
        <v>0</v>
      </c>
      <c r="F15" s="50">
        <f>八千代市!$P$42</f>
        <v>0</v>
      </c>
      <c r="G15" s="50">
        <f>八千代市!$T$42</f>
        <v>0</v>
      </c>
      <c r="H15" s="50">
        <f>八千代市!$X$42</f>
        <v>0</v>
      </c>
      <c r="I15" s="51">
        <f t="shared" si="0"/>
        <v>0</v>
      </c>
    </row>
    <row r="16" spans="1:23" x14ac:dyDescent="0.15">
      <c r="A16" s="75">
        <v>408</v>
      </c>
      <c r="B16" s="67" t="s">
        <v>202</v>
      </c>
      <c r="C16" s="50">
        <f>'松戸市(2)'!$C$44</f>
        <v>21450</v>
      </c>
      <c r="D16" s="49">
        <f>'松戸市(2)'!$G$44</f>
        <v>2250</v>
      </c>
      <c r="E16" s="49">
        <f>'松戸市(2)'!$K$44</f>
        <v>43500</v>
      </c>
      <c r="F16" s="49">
        <f>'松戸市(2)'!$O$44</f>
        <v>3300</v>
      </c>
      <c r="G16" s="49">
        <f>'松戸市(2)'!$S$44</f>
        <v>4200</v>
      </c>
      <c r="H16" s="49">
        <f>'松戸市(2)'!$W$44</f>
        <v>6150</v>
      </c>
      <c r="I16" s="52">
        <f t="shared" si="0"/>
        <v>80850</v>
      </c>
    </row>
    <row r="17" spans="1:9" x14ac:dyDescent="0.15">
      <c r="A17" s="76"/>
      <c r="B17" s="68"/>
      <c r="C17" s="50">
        <f>'松戸市(2)'!$D$44</f>
        <v>0</v>
      </c>
      <c r="D17" s="50">
        <f>'松戸市(2)'!$H$44</f>
        <v>0</v>
      </c>
      <c r="E17" s="50">
        <f>'松戸市(2)'!$L$44</f>
        <v>0</v>
      </c>
      <c r="F17" s="50">
        <f>'松戸市(2)'!$P$44</f>
        <v>0</v>
      </c>
      <c r="G17" s="50">
        <f>'松戸市(2)'!$T$44</f>
        <v>0</v>
      </c>
      <c r="H17" s="50">
        <f>'松戸市(2)'!$X$44</f>
        <v>0</v>
      </c>
      <c r="I17" s="51">
        <f t="shared" si="0"/>
        <v>0</v>
      </c>
    </row>
    <row r="18" spans="1:9" x14ac:dyDescent="0.15">
      <c r="A18" s="75">
        <v>409</v>
      </c>
      <c r="B18" s="67" t="s">
        <v>254</v>
      </c>
      <c r="C18" s="49">
        <f>柏市!$C$42</f>
        <v>20550</v>
      </c>
      <c r="D18" s="49">
        <f>柏市!$G$42</f>
        <v>4700</v>
      </c>
      <c r="E18" s="49">
        <f>柏市!$K$42</f>
        <v>32700</v>
      </c>
      <c r="F18" s="49">
        <f>柏市!$O$42</f>
        <v>2650</v>
      </c>
      <c r="G18" s="49">
        <f>柏市!$S$42</f>
        <v>4100</v>
      </c>
      <c r="H18" s="49">
        <f>柏市!$W$42</f>
        <v>6300</v>
      </c>
      <c r="I18" s="52">
        <f t="shared" si="0"/>
        <v>71000</v>
      </c>
    </row>
    <row r="19" spans="1:9" x14ac:dyDescent="0.15">
      <c r="A19" s="76"/>
      <c r="B19" s="68"/>
      <c r="C19" s="50">
        <f>柏市!$D$42</f>
        <v>0</v>
      </c>
      <c r="D19" s="50">
        <f>柏市!$H$42</f>
        <v>0</v>
      </c>
      <c r="E19" s="50">
        <f>柏市!$L$42</f>
        <v>0</v>
      </c>
      <c r="F19" s="50">
        <f>柏市!$P$42</f>
        <v>0</v>
      </c>
      <c r="G19" s="50">
        <f>柏市!$T$42</f>
        <v>0</v>
      </c>
      <c r="H19" s="50">
        <f>柏市!$X$42</f>
        <v>0</v>
      </c>
      <c r="I19" s="51">
        <f t="shared" si="0"/>
        <v>0</v>
      </c>
    </row>
    <row r="20" spans="1:9" x14ac:dyDescent="0.15">
      <c r="A20" s="75">
        <v>410</v>
      </c>
      <c r="B20" s="67" t="s">
        <v>303</v>
      </c>
      <c r="C20" s="49">
        <f>我孫子市!$C$42</f>
        <v>7600</v>
      </c>
      <c r="D20" s="49">
        <f>我孫子市!$G$42</f>
        <v>750</v>
      </c>
      <c r="E20" s="49">
        <f>我孫子市!$K$42</f>
        <v>10800</v>
      </c>
      <c r="F20" s="49">
        <f>我孫子市!$O$42</f>
        <v>850</v>
      </c>
      <c r="G20" s="49">
        <f>我孫子市!$S$42</f>
        <v>1100</v>
      </c>
      <c r="H20" s="49">
        <f>我孫子市!$W$42</f>
        <v>2350</v>
      </c>
      <c r="I20" s="52">
        <f t="shared" si="0"/>
        <v>23450</v>
      </c>
    </row>
    <row r="21" spans="1:9" x14ac:dyDescent="0.15">
      <c r="A21" s="76"/>
      <c r="B21" s="68"/>
      <c r="C21" s="50">
        <f>我孫子市!$D$42</f>
        <v>0</v>
      </c>
      <c r="D21" s="50">
        <f>我孫子市!$H$42</f>
        <v>0</v>
      </c>
      <c r="E21" s="50">
        <f>我孫子市!$L$42</f>
        <v>0</v>
      </c>
      <c r="F21" s="50">
        <f>我孫子市!$P$42</f>
        <v>0</v>
      </c>
      <c r="G21" s="50">
        <f>我孫子市!$T$42</f>
        <v>0</v>
      </c>
      <c r="H21" s="50">
        <f>我孫子市!$X$42</f>
        <v>0</v>
      </c>
      <c r="I21" s="51">
        <f t="shared" si="0"/>
        <v>0</v>
      </c>
    </row>
    <row r="22" spans="1:9" x14ac:dyDescent="0.15">
      <c r="A22" s="75">
        <v>411</v>
      </c>
      <c r="B22" s="67" t="s">
        <v>320</v>
      </c>
      <c r="C22" s="49">
        <f>流山市!$C$42</f>
        <v>8150</v>
      </c>
      <c r="D22" s="49">
        <f>流山市!$G$42</f>
        <v>900</v>
      </c>
      <c r="E22" s="49">
        <f>流山市!$K$42</f>
        <v>12850</v>
      </c>
      <c r="F22" s="49">
        <f>流山市!$O$42</f>
        <v>750</v>
      </c>
      <c r="G22" s="49">
        <f>流山市!$S$42</f>
        <v>1350</v>
      </c>
      <c r="H22" s="49">
        <f>流山市!$W$42</f>
        <v>2600</v>
      </c>
      <c r="I22" s="52">
        <f t="shared" si="0"/>
        <v>26600</v>
      </c>
    </row>
    <row r="23" spans="1:9" x14ac:dyDescent="0.15">
      <c r="A23" s="76"/>
      <c r="B23" s="68"/>
      <c r="C23" s="50">
        <f>流山市!$D$42</f>
        <v>0</v>
      </c>
      <c r="D23" s="50">
        <f>流山市!$H$42</f>
        <v>0</v>
      </c>
      <c r="E23" s="50">
        <f>流山市!$L$42</f>
        <v>0</v>
      </c>
      <c r="F23" s="50">
        <f>流山市!$P$42</f>
        <v>0</v>
      </c>
      <c r="G23" s="50">
        <f>流山市!$T$42</f>
        <v>0</v>
      </c>
      <c r="H23" s="50">
        <f>流山市!$X$42</f>
        <v>0</v>
      </c>
      <c r="I23" s="51">
        <f t="shared" si="0"/>
        <v>0</v>
      </c>
    </row>
    <row r="24" spans="1:9" x14ac:dyDescent="0.15">
      <c r="A24" s="75">
        <v>412</v>
      </c>
      <c r="B24" s="67" t="s">
        <v>342</v>
      </c>
      <c r="C24" s="49">
        <f>香取郡!$C$42</f>
        <v>600</v>
      </c>
      <c r="D24" s="49">
        <f>香取郡!$G$42</f>
        <v>200</v>
      </c>
      <c r="E24" s="49">
        <f>香取郡!$K$42</f>
        <v>3300</v>
      </c>
      <c r="F24" s="49">
        <f>香取郡!$O$42</f>
        <v>450</v>
      </c>
      <c r="G24" s="49">
        <f>香取郡!$S$42</f>
        <v>150</v>
      </c>
      <c r="H24" s="49">
        <f>香取郡!$W$42</f>
        <v>150</v>
      </c>
      <c r="I24" s="52">
        <f t="shared" si="0"/>
        <v>4850</v>
      </c>
    </row>
    <row r="25" spans="1:9" x14ac:dyDescent="0.15">
      <c r="A25" s="76"/>
      <c r="B25" s="68"/>
      <c r="C25" s="50">
        <f>香取郡!$D$42</f>
        <v>0</v>
      </c>
      <c r="D25" s="50">
        <f>香取郡!$H$42</f>
        <v>0</v>
      </c>
      <c r="E25" s="50">
        <f>香取郡!$L$42</f>
        <v>0</v>
      </c>
      <c r="F25" s="50">
        <f>香取郡!$P$42</f>
        <v>0</v>
      </c>
      <c r="G25" s="50">
        <f>香取郡!$T$42</f>
        <v>0</v>
      </c>
      <c r="H25" s="50">
        <f>香取郡!$X$42</f>
        <v>0</v>
      </c>
      <c r="I25" s="51">
        <f t="shared" si="0"/>
        <v>0</v>
      </c>
    </row>
    <row r="26" spans="1:9" x14ac:dyDescent="0.15">
      <c r="A26" s="75">
        <v>413</v>
      </c>
      <c r="B26" s="72" t="s">
        <v>354</v>
      </c>
      <c r="C26" s="49">
        <f>市原市!$C$42</f>
        <v>8650</v>
      </c>
      <c r="D26" s="49">
        <f>市原市!$G$42</f>
        <v>6350</v>
      </c>
      <c r="E26" s="49">
        <f>市原市!$K$42</f>
        <v>22050</v>
      </c>
      <c r="F26" s="49">
        <f>市原市!$O$42</f>
        <v>1850</v>
      </c>
      <c r="G26" s="49">
        <f>市原市!$S$42</f>
        <v>950</v>
      </c>
      <c r="H26" s="49">
        <f>市原市!$W$42</f>
        <v>1950</v>
      </c>
      <c r="I26" s="52">
        <f t="shared" si="0"/>
        <v>41800</v>
      </c>
    </row>
    <row r="27" spans="1:9" x14ac:dyDescent="0.15">
      <c r="A27" s="76"/>
      <c r="B27" s="68"/>
      <c r="C27" s="50">
        <f>市原市!$D$42</f>
        <v>0</v>
      </c>
      <c r="D27" s="50">
        <f>市原市!$H$42</f>
        <v>0</v>
      </c>
      <c r="E27" s="50">
        <f>市原市!$L$42</f>
        <v>0</v>
      </c>
      <c r="F27" s="50">
        <f>市原市!$P$42</f>
        <v>0</v>
      </c>
      <c r="G27" s="50">
        <f>市原市!$T$42</f>
        <v>0</v>
      </c>
      <c r="H27" s="50">
        <f>市原市!$X$42</f>
        <v>0</v>
      </c>
      <c r="I27" s="53">
        <f t="shared" si="0"/>
        <v>0</v>
      </c>
    </row>
    <row r="28" spans="1:9" x14ac:dyDescent="0.15">
      <c r="A28" s="75">
        <v>414</v>
      </c>
      <c r="B28" s="67" t="s">
        <v>387</v>
      </c>
      <c r="C28" s="49">
        <f>野田市!$C$42</f>
        <v>4700</v>
      </c>
      <c r="D28" s="49">
        <f>野田市!$G$42</f>
        <v>750</v>
      </c>
      <c r="E28" s="49">
        <f>野田市!$K$42</f>
        <v>12900</v>
      </c>
      <c r="F28" s="49">
        <f>野田市!$O$42</f>
        <v>900</v>
      </c>
      <c r="G28" s="49">
        <f>野田市!$S$42</f>
        <v>4100</v>
      </c>
      <c r="H28" s="49">
        <f>野田市!$W$42</f>
        <v>1150</v>
      </c>
      <c r="I28" s="52">
        <f t="shared" si="0"/>
        <v>24500</v>
      </c>
    </row>
    <row r="29" spans="1:9" x14ac:dyDescent="0.15">
      <c r="A29" s="76"/>
      <c r="B29" s="68"/>
      <c r="C29" s="50">
        <f>野田市!$D$42</f>
        <v>0</v>
      </c>
      <c r="D29" s="50">
        <f>野田市!$H$42</f>
        <v>0</v>
      </c>
      <c r="E29" s="50">
        <f>野田市!$L$42</f>
        <v>0</v>
      </c>
      <c r="F29" s="50">
        <f>野田市!$P$42</f>
        <v>0</v>
      </c>
      <c r="G29" s="50">
        <f>野田市!$T$42</f>
        <v>0</v>
      </c>
      <c r="H29" s="50">
        <f>野田市!$X$42</f>
        <v>0</v>
      </c>
      <c r="I29" s="51">
        <f t="shared" si="0"/>
        <v>0</v>
      </c>
    </row>
    <row r="30" spans="1:9" x14ac:dyDescent="0.15">
      <c r="A30" s="75">
        <v>415</v>
      </c>
      <c r="B30" s="67" t="s">
        <v>398</v>
      </c>
      <c r="C30" s="49">
        <f>四街道市!$C$42</f>
        <v>3500</v>
      </c>
      <c r="D30" s="49">
        <f>四街道市!$G$42</f>
        <v>1950</v>
      </c>
      <c r="E30" s="49">
        <f>四街道市!$K$42</f>
        <v>6250</v>
      </c>
      <c r="F30" s="49">
        <f>四街道市!$O$42</f>
        <v>650</v>
      </c>
      <c r="G30" s="49">
        <f>四街道市!$S$42</f>
        <v>550</v>
      </c>
      <c r="H30" s="49">
        <f>四街道市!$W$42</f>
        <v>1050</v>
      </c>
      <c r="I30" s="52">
        <f t="shared" si="0"/>
        <v>13950</v>
      </c>
    </row>
    <row r="31" spans="1:9" x14ac:dyDescent="0.15">
      <c r="A31" s="76"/>
      <c r="B31" s="68"/>
      <c r="C31" s="50">
        <f>四街道市!$D$42</f>
        <v>0</v>
      </c>
      <c r="D31" s="50">
        <f>四街道市!$H$42</f>
        <v>0</v>
      </c>
      <c r="E31" s="50">
        <f>四街道市!$L$42</f>
        <v>0</v>
      </c>
      <c r="F31" s="50">
        <f>四街道市!$P$42</f>
        <v>0</v>
      </c>
      <c r="G31" s="50">
        <f>四街道市!$T$42</f>
        <v>0</v>
      </c>
      <c r="H31" s="50">
        <f>四街道市!$X$42</f>
        <v>0</v>
      </c>
      <c r="I31" s="51">
        <f t="shared" si="0"/>
        <v>0</v>
      </c>
    </row>
    <row r="32" spans="1:9" x14ac:dyDescent="0.15">
      <c r="A32" s="75">
        <v>416</v>
      </c>
      <c r="B32" s="67" t="s">
        <v>406</v>
      </c>
      <c r="C32" s="49">
        <f>佐倉市!$C$42</f>
        <v>9700</v>
      </c>
      <c r="D32" s="49">
        <f>佐倉市!$G$42</f>
        <v>2950</v>
      </c>
      <c r="E32" s="49">
        <f>佐倉市!$K$42</f>
        <v>13600</v>
      </c>
      <c r="F32" s="49">
        <f>佐倉市!$O$42</f>
        <v>1350</v>
      </c>
      <c r="G32" s="49">
        <f>佐倉市!$S$42</f>
        <v>950</v>
      </c>
      <c r="H32" s="49">
        <f>佐倉市!$W$42</f>
        <v>2350</v>
      </c>
      <c r="I32" s="52">
        <f t="shared" si="0"/>
        <v>30900</v>
      </c>
    </row>
    <row r="33" spans="1:9" x14ac:dyDescent="0.15">
      <c r="A33" s="76"/>
      <c r="B33" s="68"/>
      <c r="C33" s="50">
        <f>佐倉市!$D$42</f>
        <v>0</v>
      </c>
      <c r="D33" s="50">
        <f>佐倉市!$H$42</f>
        <v>0</v>
      </c>
      <c r="E33" s="50">
        <f>佐倉市!$L$42</f>
        <v>0</v>
      </c>
      <c r="F33" s="50">
        <f>佐倉市!$P$42</f>
        <v>0</v>
      </c>
      <c r="G33" s="50">
        <f>佐倉市!$T$42</f>
        <v>0</v>
      </c>
      <c r="H33" s="50">
        <f>佐倉市!$X$42</f>
        <v>0</v>
      </c>
      <c r="I33" s="51">
        <f t="shared" si="0"/>
        <v>0</v>
      </c>
    </row>
    <row r="34" spans="1:9" x14ac:dyDescent="0.15">
      <c r="A34" s="75">
        <v>417</v>
      </c>
      <c r="B34" s="67" t="s">
        <v>433</v>
      </c>
      <c r="C34" s="49">
        <f>成田市!$C$42</f>
        <v>3900</v>
      </c>
      <c r="D34" s="49">
        <f>成田市!$G$42</f>
        <v>1400</v>
      </c>
      <c r="E34" s="49">
        <f>成田市!$K$42</f>
        <v>16000</v>
      </c>
      <c r="F34" s="49">
        <f>成田市!$O$42</f>
        <v>1800</v>
      </c>
      <c r="G34" s="49">
        <f>成田市!$S$42</f>
        <v>700</v>
      </c>
      <c r="H34" s="49">
        <f>成田市!$W$42</f>
        <v>1000</v>
      </c>
      <c r="I34" s="52">
        <f t="shared" si="0"/>
        <v>24800</v>
      </c>
    </row>
    <row r="35" spans="1:9" x14ac:dyDescent="0.15">
      <c r="A35" s="76"/>
      <c r="B35" s="68"/>
      <c r="C35" s="50">
        <f>成田市!$D$42</f>
        <v>0</v>
      </c>
      <c r="D35" s="50">
        <f>成田市!$H$42</f>
        <v>0</v>
      </c>
      <c r="E35" s="50">
        <f>成田市!$L$42</f>
        <v>0</v>
      </c>
      <c r="F35" s="50">
        <f>成田市!$P$42</f>
        <v>0</v>
      </c>
      <c r="G35" s="50">
        <f>成田市!$T$42</f>
        <v>0</v>
      </c>
      <c r="H35" s="50">
        <f>成田市!$X$42</f>
        <v>0</v>
      </c>
      <c r="I35" s="51">
        <f t="shared" si="0"/>
        <v>0</v>
      </c>
    </row>
    <row r="36" spans="1:9" x14ac:dyDescent="0.15">
      <c r="A36" s="75">
        <v>418</v>
      </c>
      <c r="B36" s="67" t="s">
        <v>465</v>
      </c>
      <c r="C36" s="49">
        <f>香取市!$C$42</f>
        <v>1800</v>
      </c>
      <c r="D36" s="49">
        <f>香取市!$G$42</f>
        <v>3200</v>
      </c>
      <c r="E36" s="49">
        <f>香取市!$K$42</f>
        <v>7350</v>
      </c>
      <c r="F36" s="49">
        <f>香取市!$O$42</f>
        <v>600</v>
      </c>
      <c r="G36" s="49">
        <f>香取市!$S$42</f>
        <v>350</v>
      </c>
      <c r="H36" s="49">
        <f>香取市!$W$42</f>
        <v>500</v>
      </c>
      <c r="I36" s="52">
        <f t="shared" si="0"/>
        <v>13800</v>
      </c>
    </row>
    <row r="37" spans="1:9" x14ac:dyDescent="0.15">
      <c r="A37" s="76"/>
      <c r="B37" s="68"/>
      <c r="C37" s="50">
        <f>香取市!$D$42</f>
        <v>0</v>
      </c>
      <c r="D37" s="50">
        <f>香取市!$H$42</f>
        <v>0</v>
      </c>
      <c r="E37" s="50">
        <f>香取市!$L$42</f>
        <v>0</v>
      </c>
      <c r="F37" s="50">
        <f>香取市!$P$42</f>
        <v>0</v>
      </c>
      <c r="G37" s="50">
        <f>香取市!$T$42</f>
        <v>0</v>
      </c>
      <c r="H37" s="50">
        <f>香取市!$X$42</f>
        <v>0</v>
      </c>
      <c r="I37" s="51">
        <f t="shared" si="0"/>
        <v>0</v>
      </c>
    </row>
    <row r="38" spans="1:9" x14ac:dyDescent="0.15">
      <c r="A38" s="75">
        <v>419</v>
      </c>
      <c r="B38" s="73" t="s">
        <v>854</v>
      </c>
      <c r="C38" s="49">
        <f>印西市富里市印旛!$C$42</f>
        <v>6700</v>
      </c>
      <c r="D38" s="49">
        <f>印西市富里市印旛!$G$42</f>
        <v>1050</v>
      </c>
      <c r="E38" s="49">
        <f>印西市富里市印旛!$K$42</f>
        <v>12550</v>
      </c>
      <c r="F38" s="49">
        <f>印西市富里市印旛!$O$42</f>
        <v>2200</v>
      </c>
      <c r="G38" s="49">
        <f>印西市富里市印旛!$S$42</f>
        <v>850</v>
      </c>
      <c r="H38" s="49">
        <f>印西市富里市印旛!$W$42</f>
        <v>1850</v>
      </c>
      <c r="I38" s="52">
        <f t="shared" si="0"/>
        <v>25200</v>
      </c>
    </row>
    <row r="39" spans="1:9" x14ac:dyDescent="0.15">
      <c r="A39" s="76"/>
      <c r="B39" s="74"/>
      <c r="C39" s="50">
        <f>印西市富里市印旛!$D$42</f>
        <v>0</v>
      </c>
      <c r="D39" s="50">
        <f>印西市富里市印旛!$H$42</f>
        <v>0</v>
      </c>
      <c r="E39" s="50">
        <f>印西市富里市印旛!$L$42</f>
        <v>0</v>
      </c>
      <c r="F39" s="50">
        <f>印西市富里市印旛!$P$42</f>
        <v>0</v>
      </c>
      <c r="G39" s="50">
        <f>印西市富里市印旛!$T$42</f>
        <v>0</v>
      </c>
      <c r="H39" s="50">
        <f>印西市富里市印旛!$X$42</f>
        <v>0</v>
      </c>
      <c r="I39" s="51">
        <f t="shared" si="0"/>
        <v>0</v>
      </c>
    </row>
    <row r="40" spans="1:9" x14ac:dyDescent="0.15">
      <c r="A40" s="75">
        <v>420</v>
      </c>
      <c r="B40" s="67" t="s">
        <v>855</v>
      </c>
      <c r="C40" s="49">
        <f>木更津・袖ヶ浦市!$C$42</f>
        <v>4600</v>
      </c>
      <c r="D40" s="49">
        <f>木更津・袖ヶ浦市!$G$42</f>
        <v>1700</v>
      </c>
      <c r="E40" s="49">
        <f>木更津・袖ヶ浦市!$K$42</f>
        <v>17600</v>
      </c>
      <c r="F40" s="49">
        <f>木更津・袖ヶ浦市!$O$42</f>
        <v>7900</v>
      </c>
      <c r="G40" s="49">
        <f>木更津・袖ヶ浦市!$S$42</f>
        <v>3850</v>
      </c>
      <c r="H40" s="49">
        <f>木更津・袖ヶ浦市!$W$42</f>
        <v>0</v>
      </c>
      <c r="I40" s="52">
        <f t="shared" si="0"/>
        <v>35650</v>
      </c>
    </row>
    <row r="41" spans="1:9" x14ac:dyDescent="0.15">
      <c r="A41" s="76"/>
      <c r="B41" s="68"/>
      <c r="C41" s="50">
        <f>木更津・袖ヶ浦市!$D$42</f>
        <v>0</v>
      </c>
      <c r="D41" s="50">
        <f>木更津・袖ヶ浦市!$H$42</f>
        <v>0</v>
      </c>
      <c r="E41" s="50">
        <f>木更津・袖ヶ浦市!$L$42</f>
        <v>0</v>
      </c>
      <c r="F41" s="50">
        <f>木更津・袖ヶ浦市!$P$42</f>
        <v>0</v>
      </c>
      <c r="G41" s="50">
        <f>木更津・袖ヶ浦市!$T$42</f>
        <v>0</v>
      </c>
      <c r="H41" s="50">
        <f>木更津・袖ヶ浦市!$X$42</f>
        <v>0</v>
      </c>
      <c r="I41" s="51">
        <f t="shared" si="0"/>
        <v>0</v>
      </c>
    </row>
    <row r="42" spans="1:9" x14ac:dyDescent="0.15">
      <c r="A42" s="75">
        <v>421</v>
      </c>
      <c r="B42" s="67" t="s">
        <v>522</v>
      </c>
      <c r="C42" s="49">
        <f>'君津市(2)'!$C$44</f>
        <v>2350</v>
      </c>
      <c r="D42" s="49">
        <f>'君津市(2)'!$G$44</f>
        <v>650</v>
      </c>
      <c r="E42" s="49">
        <f>'君津市(2)'!$K$44</f>
        <v>6950</v>
      </c>
      <c r="F42" s="49">
        <f>'君津市(2)'!$O$44</f>
        <v>4800</v>
      </c>
      <c r="G42" s="49">
        <f>'君津市(2)'!$S$44</f>
        <v>1350</v>
      </c>
      <c r="H42" s="49">
        <f>'君津市(2)'!$W$44</f>
        <v>0</v>
      </c>
      <c r="I42" s="52">
        <f>SUM(C42:H42)</f>
        <v>16100</v>
      </c>
    </row>
    <row r="43" spans="1:9" x14ac:dyDescent="0.15">
      <c r="A43" s="76"/>
      <c r="B43" s="68"/>
      <c r="C43" s="50">
        <f>'君津市(2)'!$D$44</f>
        <v>0</v>
      </c>
      <c r="D43" s="50">
        <f>'君津市(2)'!$H$44</f>
        <v>0</v>
      </c>
      <c r="E43" s="50">
        <f>'君津市(2)'!$L$44</f>
        <v>0</v>
      </c>
      <c r="F43" s="50">
        <f>'君津市(2)'!$P$44</f>
        <v>0</v>
      </c>
      <c r="G43" s="50">
        <f>'君津市(2)'!$T$44</f>
        <v>0</v>
      </c>
      <c r="H43" s="50">
        <f>'君津市(2)'!$X$44</f>
        <v>0</v>
      </c>
      <c r="I43" s="51">
        <f t="shared" si="0"/>
        <v>0</v>
      </c>
    </row>
    <row r="44" spans="1:9" x14ac:dyDescent="0.15">
      <c r="A44" s="75">
        <v>422</v>
      </c>
      <c r="B44" s="67" t="s">
        <v>544</v>
      </c>
      <c r="C44" s="49">
        <f>富津市!$C$42</f>
        <v>1550</v>
      </c>
      <c r="D44" s="49">
        <f>富津市!$G$42</f>
        <v>1350</v>
      </c>
      <c r="E44" s="49">
        <f>富津市!$K$42</f>
        <v>2800</v>
      </c>
      <c r="F44" s="49">
        <f>富津市!$O$42</f>
        <v>750</v>
      </c>
      <c r="G44" s="49">
        <f>富津市!$S$42</f>
        <v>1350</v>
      </c>
      <c r="H44" s="49">
        <f>富津市!$W$42</f>
        <v>200</v>
      </c>
      <c r="I44" s="52">
        <f t="shared" si="0"/>
        <v>8000</v>
      </c>
    </row>
    <row r="45" spans="1:9" x14ac:dyDescent="0.15">
      <c r="A45" s="76"/>
      <c r="B45" s="68"/>
      <c r="C45" s="50">
        <f>富津市!$D$42</f>
        <v>0</v>
      </c>
      <c r="D45" s="50">
        <f>富津市!$H$42</f>
        <v>0</v>
      </c>
      <c r="E45" s="50">
        <f>富津市!$L$42</f>
        <v>0</v>
      </c>
      <c r="F45" s="50">
        <f>富津市!$P$42</f>
        <v>0</v>
      </c>
      <c r="G45" s="50">
        <f>富津市!$T$42</f>
        <v>0</v>
      </c>
      <c r="H45" s="50">
        <f>富津市!$X$42</f>
        <v>0</v>
      </c>
      <c r="I45" s="51">
        <f t="shared" si="0"/>
        <v>0</v>
      </c>
    </row>
    <row r="46" spans="1:9" x14ac:dyDescent="0.15">
      <c r="A46" s="75">
        <v>423</v>
      </c>
      <c r="B46" s="67" t="s">
        <v>865</v>
      </c>
      <c r="C46" s="49">
        <f>南房総市・安房郡!$C$42</f>
        <v>1400</v>
      </c>
      <c r="D46" s="49">
        <f>南房総市・安房郡!$G$42</f>
        <v>1700</v>
      </c>
      <c r="E46" s="49">
        <f>南房総市・安房郡!$K$42</f>
        <v>2050</v>
      </c>
      <c r="F46" s="49">
        <f>南房総市・安房郡!$O$42</f>
        <v>1450</v>
      </c>
      <c r="G46" s="49">
        <f>南房総市・安房郡!$S$42</f>
        <v>650</v>
      </c>
      <c r="H46" s="49">
        <f>南房総市・安房郡!$W$42</f>
        <v>350</v>
      </c>
      <c r="I46" s="52">
        <f t="shared" si="0"/>
        <v>7600</v>
      </c>
    </row>
    <row r="47" spans="1:9" x14ac:dyDescent="0.15">
      <c r="A47" s="76"/>
      <c r="B47" s="68"/>
      <c r="C47" s="50">
        <f>南房総市・安房郡!$D$42</f>
        <v>0</v>
      </c>
      <c r="D47" s="50">
        <f>南房総市・安房郡!$H$42</f>
        <v>0</v>
      </c>
      <c r="E47" s="50">
        <f>南房総市・安房郡!$L$42</f>
        <v>0</v>
      </c>
      <c r="F47" s="50">
        <f>南房総市・安房郡!$P$42</f>
        <v>0</v>
      </c>
      <c r="G47" s="50">
        <f>南房総市・安房郡!$T$42</f>
        <v>0</v>
      </c>
      <c r="H47" s="50">
        <f>南房総市・安房郡!$X$42</f>
        <v>0</v>
      </c>
      <c r="I47" s="51">
        <f t="shared" si="0"/>
        <v>0</v>
      </c>
    </row>
    <row r="48" spans="1:9" x14ac:dyDescent="0.15">
      <c r="A48" s="75">
        <v>424</v>
      </c>
      <c r="B48" s="67" t="s">
        <v>584</v>
      </c>
      <c r="C48" s="49">
        <f>館山市!$C$42</f>
        <v>2350</v>
      </c>
      <c r="D48" s="49">
        <f>館山市!$G$42</f>
        <v>1250</v>
      </c>
      <c r="E48" s="49">
        <f>館山市!$K$42</f>
        <v>5050</v>
      </c>
      <c r="F48" s="49">
        <f>館山市!$O$42</f>
        <v>950</v>
      </c>
      <c r="G48" s="49">
        <f>館山市!$S$42</f>
        <v>850</v>
      </c>
      <c r="H48" s="49">
        <f>館山市!$W$42</f>
        <v>450</v>
      </c>
      <c r="I48" s="52">
        <f t="shared" ref="I48:I49" si="1">SUM(C48:H48)</f>
        <v>10900</v>
      </c>
    </row>
    <row r="49" spans="1:9" x14ac:dyDescent="0.15">
      <c r="A49" s="76"/>
      <c r="B49" s="68"/>
      <c r="C49" s="50">
        <f>館山市!$D$42</f>
        <v>0</v>
      </c>
      <c r="D49" s="50">
        <f>館山市!$H$42</f>
        <v>0</v>
      </c>
      <c r="E49" s="50">
        <f>館山市!$L$42</f>
        <v>0</v>
      </c>
      <c r="F49" s="50">
        <f>館山市!$P$42</f>
        <v>0</v>
      </c>
      <c r="G49" s="50">
        <f>館山市!$T$42</f>
        <v>0</v>
      </c>
      <c r="H49" s="50">
        <f>館山市!$X$42</f>
        <v>0</v>
      </c>
      <c r="I49" s="51">
        <f t="shared" si="1"/>
        <v>0</v>
      </c>
    </row>
    <row r="50" spans="1:9" x14ac:dyDescent="0.15">
      <c r="A50" s="75">
        <v>425</v>
      </c>
      <c r="B50" s="67" t="s">
        <v>593</v>
      </c>
      <c r="C50" s="49">
        <f>鴨川市!$C$42</f>
        <v>900</v>
      </c>
      <c r="D50" s="49">
        <f>鴨川市!$G$42</f>
        <v>850</v>
      </c>
      <c r="E50" s="49">
        <f>鴨川市!$K$42</f>
        <v>2800</v>
      </c>
      <c r="F50" s="49">
        <f>鴨川市!$O$42</f>
        <v>300</v>
      </c>
      <c r="G50" s="49">
        <f>鴨川市!$S$42</f>
        <v>200</v>
      </c>
      <c r="H50" s="49">
        <f>鴨川市!$W$42</f>
        <v>300</v>
      </c>
      <c r="I50" s="52">
        <f t="shared" ref="I50:I51" si="2">SUM(C50:H50)</f>
        <v>5350</v>
      </c>
    </row>
    <row r="51" spans="1:9" x14ac:dyDescent="0.15">
      <c r="A51" s="76"/>
      <c r="B51" s="68"/>
      <c r="C51" s="50">
        <f>鴨川市!$D$42</f>
        <v>0</v>
      </c>
      <c r="D51" s="50">
        <f>鴨川市!$H$42</f>
        <v>0</v>
      </c>
      <c r="E51" s="50">
        <f>鴨川市!$L$42</f>
        <v>0</v>
      </c>
      <c r="F51" s="50">
        <f>鴨川市!$P$42</f>
        <v>0</v>
      </c>
      <c r="G51" s="50">
        <f>鴨川市!$T$42</f>
        <v>0</v>
      </c>
      <c r="H51" s="50">
        <f>鴨川市!$X$42</f>
        <v>0</v>
      </c>
      <c r="I51" s="51">
        <f t="shared" si="2"/>
        <v>0</v>
      </c>
    </row>
    <row r="52" spans="1:9" x14ac:dyDescent="0.15">
      <c r="A52" s="75">
        <v>426</v>
      </c>
      <c r="B52" s="67" t="s">
        <v>606</v>
      </c>
      <c r="C52" s="49">
        <f>銚子市!$C$42</f>
        <v>2150</v>
      </c>
      <c r="D52" s="49">
        <f>銚子市!$G$42</f>
        <v>500</v>
      </c>
      <c r="E52" s="49">
        <f>銚子市!$K$42</f>
        <v>8350</v>
      </c>
      <c r="F52" s="49">
        <f>銚子市!$O$42</f>
        <v>150</v>
      </c>
      <c r="G52" s="49">
        <f>銚子市!$S$42</f>
        <v>300</v>
      </c>
      <c r="H52" s="49">
        <f>銚子市!$W$42</f>
        <v>400</v>
      </c>
      <c r="I52" s="52">
        <f t="shared" ref="I52:I53" si="3">SUM(C52:H52)</f>
        <v>11850</v>
      </c>
    </row>
    <row r="53" spans="1:9" x14ac:dyDescent="0.15">
      <c r="A53" s="76"/>
      <c r="B53" s="68"/>
      <c r="C53" s="50">
        <f>銚子市!$D$42</f>
        <v>0</v>
      </c>
      <c r="D53" s="50">
        <f>銚子市!$H$42</f>
        <v>0</v>
      </c>
      <c r="E53" s="50">
        <f>銚子市!$L$42</f>
        <v>0</v>
      </c>
      <c r="F53" s="50">
        <f>銚子市!$P$42</f>
        <v>0</v>
      </c>
      <c r="G53" s="50">
        <f>銚子市!$T$42</f>
        <v>0</v>
      </c>
      <c r="H53" s="50">
        <f>銚子市!$X$42</f>
        <v>0</v>
      </c>
      <c r="I53" s="51">
        <f t="shared" si="3"/>
        <v>0</v>
      </c>
    </row>
    <row r="54" spans="1:9" x14ac:dyDescent="0.15">
      <c r="A54" s="75">
        <v>428</v>
      </c>
      <c r="B54" s="67" t="s">
        <v>620</v>
      </c>
      <c r="C54" s="49">
        <f>旭市!$C$42</f>
        <v>1450</v>
      </c>
      <c r="D54" s="49">
        <f>旭市!$G$42</f>
        <v>200</v>
      </c>
      <c r="E54" s="49">
        <f>旭市!$K$42</f>
        <v>5900</v>
      </c>
      <c r="F54" s="49">
        <f>旭市!$O$42</f>
        <v>750</v>
      </c>
      <c r="G54" s="49">
        <f>旭市!$S$42</f>
        <v>200</v>
      </c>
      <c r="H54" s="49">
        <f>旭市!$W$42</f>
        <v>250</v>
      </c>
      <c r="I54" s="52">
        <f t="shared" ref="I54:I55" si="4">SUM(C54:H54)</f>
        <v>8750</v>
      </c>
    </row>
    <row r="55" spans="1:9" x14ac:dyDescent="0.15">
      <c r="A55" s="76"/>
      <c r="B55" s="68"/>
      <c r="C55" s="50">
        <f>旭市!$D$42</f>
        <v>0</v>
      </c>
      <c r="D55" s="50">
        <f>旭市!$H$42</f>
        <v>0</v>
      </c>
      <c r="E55" s="50">
        <f>旭市!$L$42</f>
        <v>0</v>
      </c>
      <c r="F55" s="50">
        <f>旭市!$P$42</f>
        <v>0</v>
      </c>
      <c r="G55" s="50">
        <f>旭市!$T$42</f>
        <v>0</v>
      </c>
      <c r="H55" s="50">
        <f>旭市!$X$42</f>
        <v>0</v>
      </c>
      <c r="I55" s="51">
        <f t="shared" si="4"/>
        <v>0</v>
      </c>
    </row>
    <row r="56" spans="1:9" x14ac:dyDescent="0.15">
      <c r="A56" s="75">
        <v>429</v>
      </c>
      <c r="B56" s="67" t="s">
        <v>856</v>
      </c>
      <c r="C56" s="49">
        <f>匝瑳市!$C$42</f>
        <v>850</v>
      </c>
      <c r="D56" s="49">
        <f>匝瑳市!$G$42</f>
        <v>200</v>
      </c>
      <c r="E56" s="49">
        <f>匝瑳市!$K$42</f>
        <v>3950</v>
      </c>
      <c r="F56" s="49">
        <f>匝瑳市!$O$42</f>
        <v>150</v>
      </c>
      <c r="G56" s="49">
        <f>匝瑳市!$S$42</f>
        <v>250</v>
      </c>
      <c r="H56" s="49">
        <f>匝瑳市!$W$42</f>
        <v>200</v>
      </c>
      <c r="I56" s="52">
        <f t="shared" ref="I56:I57" si="5">SUM(C56:H56)</f>
        <v>5600</v>
      </c>
    </row>
    <row r="57" spans="1:9" x14ac:dyDescent="0.15">
      <c r="A57" s="76"/>
      <c r="B57" s="68"/>
      <c r="C57" s="50">
        <f>匝瑳市!$D$42</f>
        <v>0</v>
      </c>
      <c r="D57" s="50">
        <f>匝瑳市!$H$42</f>
        <v>0</v>
      </c>
      <c r="E57" s="50">
        <f>匝瑳市!$L$42</f>
        <v>0</v>
      </c>
      <c r="F57" s="50">
        <f>匝瑳市!$P$42</f>
        <v>0</v>
      </c>
      <c r="G57" s="50">
        <f>匝瑳市!$T$42</f>
        <v>0</v>
      </c>
      <c r="H57" s="50">
        <f>匝瑳市!$X$42</f>
        <v>0</v>
      </c>
      <c r="I57" s="51">
        <f t="shared" si="5"/>
        <v>0</v>
      </c>
    </row>
    <row r="58" spans="1:9" x14ac:dyDescent="0.15">
      <c r="A58" s="75">
        <v>430</v>
      </c>
      <c r="B58" s="67" t="s">
        <v>857</v>
      </c>
      <c r="C58" s="49">
        <f>山武市・山武郡!$C$42</f>
        <v>3450</v>
      </c>
      <c r="D58" s="49">
        <f>山武市・山武郡!$G$42</f>
        <v>1950</v>
      </c>
      <c r="E58" s="49">
        <f>山武市・山武郡!$K$42</f>
        <v>10750</v>
      </c>
      <c r="F58" s="49">
        <f>山武市・山武郡!$O$42</f>
        <v>850</v>
      </c>
      <c r="G58" s="49">
        <f>山武市・山武郡!$S$42</f>
        <v>550</v>
      </c>
      <c r="H58" s="49">
        <f>山武市・山武郡!$W$42</f>
        <v>650</v>
      </c>
      <c r="I58" s="52">
        <f t="shared" ref="I58:I59" si="6">SUM(C58:H58)</f>
        <v>18200</v>
      </c>
    </row>
    <row r="59" spans="1:9" x14ac:dyDescent="0.15">
      <c r="A59" s="76"/>
      <c r="B59" s="68"/>
      <c r="C59" s="50">
        <f>山武市・山武郡!$D$42</f>
        <v>0</v>
      </c>
      <c r="D59" s="50">
        <f>山武市・山武郡!$H$42</f>
        <v>0</v>
      </c>
      <c r="E59" s="50">
        <f>山武市・山武郡!$L$42</f>
        <v>0</v>
      </c>
      <c r="F59" s="50">
        <f>山武市・山武郡!$P$42</f>
        <v>0</v>
      </c>
      <c r="G59" s="50">
        <f>山武市・山武郡!$T$42</f>
        <v>0</v>
      </c>
      <c r="H59" s="50">
        <f>山武市・山武郡!$X$42</f>
        <v>0</v>
      </c>
      <c r="I59" s="51">
        <f t="shared" si="6"/>
        <v>0</v>
      </c>
    </row>
    <row r="60" spans="1:9" x14ac:dyDescent="0.15">
      <c r="A60" s="75">
        <v>431</v>
      </c>
      <c r="B60" s="67" t="s">
        <v>654</v>
      </c>
      <c r="C60" s="49">
        <f>東金市!$C$42</f>
        <v>2300</v>
      </c>
      <c r="D60" s="49">
        <f>東金市!$G$42</f>
        <v>700</v>
      </c>
      <c r="E60" s="49">
        <f>東金市!$K$42</f>
        <v>5100</v>
      </c>
      <c r="F60" s="49">
        <f>東金市!$O$42</f>
        <v>250</v>
      </c>
      <c r="G60" s="49">
        <f>東金市!$S$42</f>
        <v>300</v>
      </c>
      <c r="H60" s="49">
        <f>東金市!$W$42</f>
        <v>250</v>
      </c>
      <c r="I60" s="52">
        <f t="shared" ref="I60:I61" si="7">SUM(C60:H60)</f>
        <v>8900</v>
      </c>
    </row>
    <row r="61" spans="1:9" x14ac:dyDescent="0.15">
      <c r="A61" s="76"/>
      <c r="B61" s="68"/>
      <c r="C61" s="50">
        <f>東金市!$D$42</f>
        <v>0</v>
      </c>
      <c r="D61" s="50">
        <f>東金市!$H$42</f>
        <v>0</v>
      </c>
      <c r="E61" s="50">
        <f>東金市!$L$42</f>
        <v>0</v>
      </c>
      <c r="F61" s="50">
        <f>東金市!$P$42</f>
        <v>0</v>
      </c>
      <c r="G61" s="50">
        <f>東金市!$T$42</f>
        <v>0</v>
      </c>
      <c r="H61" s="50">
        <f>東金市!$X$42</f>
        <v>0</v>
      </c>
      <c r="I61" s="51">
        <f t="shared" si="7"/>
        <v>0</v>
      </c>
    </row>
    <row r="62" spans="1:9" x14ac:dyDescent="0.15">
      <c r="A62" s="75">
        <v>432</v>
      </c>
      <c r="B62" s="67" t="s">
        <v>660</v>
      </c>
      <c r="C62" s="49">
        <f>茂原市!$C$42</f>
        <v>3350</v>
      </c>
      <c r="D62" s="49">
        <f>茂原市!$G$42</f>
        <v>2950</v>
      </c>
      <c r="E62" s="49">
        <f>茂原市!$K$42</f>
        <v>7100</v>
      </c>
      <c r="F62" s="49">
        <f>茂原市!$O$42</f>
        <v>1000</v>
      </c>
      <c r="G62" s="49">
        <f>茂原市!$S$42</f>
        <v>650</v>
      </c>
      <c r="H62" s="49">
        <f>茂原市!$W$42</f>
        <v>550</v>
      </c>
      <c r="I62" s="52">
        <f>SUM(C62:H62)</f>
        <v>15600</v>
      </c>
    </row>
    <row r="63" spans="1:9" x14ac:dyDescent="0.15">
      <c r="A63" s="76"/>
      <c r="B63" s="68"/>
      <c r="C63" s="50">
        <f>茂原市!$D$42</f>
        <v>0</v>
      </c>
      <c r="D63" s="50">
        <f>茂原市!$H$42</f>
        <v>0</v>
      </c>
      <c r="E63" s="50">
        <f>茂原市!$L$42</f>
        <v>0</v>
      </c>
      <c r="F63" s="50">
        <f>茂原市!$P$42</f>
        <v>0</v>
      </c>
      <c r="G63" s="50">
        <f>茂原市!$T$42</f>
        <v>0</v>
      </c>
      <c r="H63" s="50">
        <f>茂原市!$X$42</f>
        <v>0</v>
      </c>
      <c r="I63" s="51">
        <f>SUM(C63:H63)</f>
        <v>0</v>
      </c>
    </row>
    <row r="64" spans="1:9" x14ac:dyDescent="0.15">
      <c r="A64" s="75">
        <v>433</v>
      </c>
      <c r="B64" s="67" t="s">
        <v>675</v>
      </c>
      <c r="C64" s="49">
        <f>長生郡!$C$42</f>
        <v>1650</v>
      </c>
      <c r="D64" s="49">
        <f>長生郡!$G$42</f>
        <v>1900</v>
      </c>
      <c r="E64" s="49">
        <f>長生郡!$K$42</f>
        <v>2250</v>
      </c>
      <c r="F64" s="49">
        <f>長生郡!$O$42</f>
        <v>650</v>
      </c>
      <c r="G64" s="49">
        <f>長生郡!$S$42</f>
        <v>250</v>
      </c>
      <c r="H64" s="49">
        <f>長生郡!$W$42</f>
        <v>300</v>
      </c>
      <c r="I64" s="52">
        <f t="shared" ref="I64:I65" si="8">SUM(C64:H64)</f>
        <v>7000</v>
      </c>
    </row>
    <row r="65" spans="1:9" x14ac:dyDescent="0.15">
      <c r="A65" s="76"/>
      <c r="B65" s="68"/>
      <c r="C65" s="50">
        <f>長生郡!$D$42</f>
        <v>0</v>
      </c>
      <c r="D65" s="50">
        <f>長生郡!$H$42</f>
        <v>0</v>
      </c>
      <c r="E65" s="50">
        <f>長生郡!$L$42</f>
        <v>0</v>
      </c>
      <c r="F65" s="50">
        <f>長生郡!$P$42</f>
        <v>0</v>
      </c>
      <c r="G65" s="50">
        <f>長生郡!$T$42</f>
        <v>0</v>
      </c>
      <c r="H65" s="50">
        <f>長生郡!$X$42</f>
        <v>0</v>
      </c>
      <c r="I65" s="51">
        <f t="shared" si="8"/>
        <v>0</v>
      </c>
    </row>
    <row r="66" spans="1:9" x14ac:dyDescent="0.15">
      <c r="A66" s="75">
        <v>434</v>
      </c>
      <c r="B66" s="67" t="s">
        <v>858</v>
      </c>
      <c r="C66" s="49">
        <f>いすみ市・夷隅郡!$C$42</f>
        <v>1700</v>
      </c>
      <c r="D66" s="49">
        <f>いすみ市・夷隅郡!$G$42</f>
        <v>450</v>
      </c>
      <c r="E66" s="49">
        <f>いすみ市・夷隅郡!$K$42</f>
        <v>3550</v>
      </c>
      <c r="F66" s="49">
        <f>いすみ市・夷隅郡!$O$42</f>
        <v>650</v>
      </c>
      <c r="G66" s="49">
        <f>いすみ市・夷隅郡!$S$42</f>
        <v>500</v>
      </c>
      <c r="H66" s="49">
        <f>いすみ市・夷隅郡!$W$42</f>
        <v>350</v>
      </c>
      <c r="I66" s="52">
        <f t="shared" ref="I66:I67" si="9">SUM(C66:H66)</f>
        <v>7200</v>
      </c>
    </row>
    <row r="67" spans="1:9" x14ac:dyDescent="0.15">
      <c r="A67" s="76"/>
      <c r="B67" s="68"/>
      <c r="C67" s="50">
        <f>いすみ市・夷隅郡!$D$42</f>
        <v>0</v>
      </c>
      <c r="D67" s="50">
        <f>いすみ市・夷隅郡!$H$42</f>
        <v>0</v>
      </c>
      <c r="E67" s="50">
        <f>いすみ市・夷隅郡!$L$42</f>
        <v>0</v>
      </c>
      <c r="F67" s="50">
        <f>いすみ市・夷隅郡!$P$42</f>
        <v>0</v>
      </c>
      <c r="G67" s="50">
        <f>いすみ市・夷隅郡!$T$42</f>
        <v>0</v>
      </c>
      <c r="H67" s="50">
        <f>いすみ市・夷隅郡!$X$42</f>
        <v>0</v>
      </c>
      <c r="I67" s="51">
        <f t="shared" si="9"/>
        <v>0</v>
      </c>
    </row>
    <row r="68" spans="1:9" x14ac:dyDescent="0.15">
      <c r="A68" s="75">
        <v>435</v>
      </c>
      <c r="B68" s="67" t="s">
        <v>701</v>
      </c>
      <c r="C68" s="49">
        <f>勝浦市!$C$42</f>
        <v>550</v>
      </c>
      <c r="D68" s="49">
        <f>勝浦市!$G$42</f>
        <v>150</v>
      </c>
      <c r="E68" s="49">
        <f>勝浦市!$K$42</f>
        <v>1050</v>
      </c>
      <c r="F68" s="49">
        <f>勝浦市!$O$42</f>
        <v>450</v>
      </c>
      <c r="G68" s="49">
        <f>勝浦市!$S$42</f>
        <v>200</v>
      </c>
      <c r="H68" s="49">
        <f>勝浦市!$W$42</f>
        <v>100</v>
      </c>
      <c r="I68" s="52">
        <f t="shared" ref="I68:I69" si="10">SUM(C68:H68)</f>
        <v>2500</v>
      </c>
    </row>
    <row r="69" spans="1:9" x14ac:dyDescent="0.15">
      <c r="A69" s="76"/>
      <c r="B69" s="68"/>
      <c r="C69" s="50">
        <f>勝浦市!$D$42</f>
        <v>0</v>
      </c>
      <c r="D69" s="50">
        <f>勝浦市!$H$42</f>
        <v>0</v>
      </c>
      <c r="E69" s="50">
        <f>勝浦市!$L$42</f>
        <v>0</v>
      </c>
      <c r="F69" s="50">
        <f>勝浦市!$P$42</f>
        <v>0</v>
      </c>
      <c r="G69" s="50">
        <f>勝浦市!$T$42</f>
        <v>0</v>
      </c>
      <c r="H69" s="50">
        <f>勝浦市!$X$42</f>
        <v>0</v>
      </c>
      <c r="I69" s="51">
        <f t="shared" si="10"/>
        <v>0</v>
      </c>
    </row>
    <row r="70" spans="1:9" x14ac:dyDescent="0.15">
      <c r="A70" s="75">
        <v>436</v>
      </c>
      <c r="B70" s="67" t="s">
        <v>708</v>
      </c>
      <c r="C70" s="49">
        <f>八街市!$C$42</f>
        <v>1600</v>
      </c>
      <c r="D70" s="49">
        <f>八街市!$G$42</f>
        <v>250</v>
      </c>
      <c r="E70" s="49">
        <f>八街市!$K$42</f>
        <v>6250</v>
      </c>
      <c r="F70" s="49">
        <f>八街市!$O$42</f>
        <v>200</v>
      </c>
      <c r="G70" s="49">
        <f>八街市!$S$42</f>
        <v>200</v>
      </c>
      <c r="H70" s="49">
        <f>八街市!$W$42</f>
        <v>200</v>
      </c>
      <c r="I70" s="52">
        <f t="shared" ref="I70:I71" si="11">SUM(C70:H70)</f>
        <v>8700</v>
      </c>
    </row>
    <row r="71" spans="1:9" x14ac:dyDescent="0.15">
      <c r="A71" s="76"/>
      <c r="B71" s="68"/>
      <c r="C71" s="50">
        <f>八街市!$D$42</f>
        <v>0</v>
      </c>
      <c r="D71" s="50">
        <f>八街市!$H$42</f>
        <v>0</v>
      </c>
      <c r="E71" s="50">
        <f>八街市!$L$42</f>
        <v>0</v>
      </c>
      <c r="F71" s="50">
        <f>八街市!$P$42</f>
        <v>0</v>
      </c>
      <c r="G71" s="50">
        <f>八街市!$T$42</f>
        <v>0</v>
      </c>
      <c r="H71" s="50">
        <f>八街市!$X$42</f>
        <v>0</v>
      </c>
      <c r="I71" s="51">
        <f t="shared" si="11"/>
        <v>0</v>
      </c>
    </row>
    <row r="72" spans="1:9" x14ac:dyDescent="0.15">
      <c r="A72" s="75">
        <v>437</v>
      </c>
      <c r="B72" s="67" t="s">
        <v>716</v>
      </c>
      <c r="C72" s="49">
        <f>白井市!$C$42</f>
        <v>2800</v>
      </c>
      <c r="D72" s="49">
        <f>白井市!$G$42</f>
        <v>200</v>
      </c>
      <c r="E72" s="49">
        <f>白井市!$K$42</f>
        <v>2700</v>
      </c>
      <c r="F72" s="49">
        <f>白井市!$O$42</f>
        <v>200</v>
      </c>
      <c r="G72" s="49">
        <f>白井市!$S$42</f>
        <v>350</v>
      </c>
      <c r="H72" s="49">
        <f>白井市!$W$42</f>
        <v>700</v>
      </c>
      <c r="I72" s="52">
        <f t="shared" ref="I72:I73" si="12">SUM(C72:H72)</f>
        <v>6950</v>
      </c>
    </row>
    <row r="73" spans="1:9" x14ac:dyDescent="0.15">
      <c r="A73" s="76"/>
      <c r="B73" s="68"/>
      <c r="C73" s="50">
        <f>白井市!$D$42</f>
        <v>0</v>
      </c>
      <c r="D73" s="50">
        <f>白井市!$H$42</f>
        <v>0</v>
      </c>
      <c r="E73" s="50">
        <f>白井市!$L$42</f>
        <v>0</v>
      </c>
      <c r="F73" s="50">
        <f>白井市!$P$42</f>
        <v>0</v>
      </c>
      <c r="G73" s="50">
        <f>白井市!$T$42</f>
        <v>0</v>
      </c>
      <c r="H73" s="50">
        <f>白井市!$X$42</f>
        <v>0</v>
      </c>
      <c r="I73" s="51">
        <f t="shared" si="12"/>
        <v>0</v>
      </c>
    </row>
    <row r="74" spans="1:9" x14ac:dyDescent="0.15">
      <c r="A74" s="75">
        <v>450</v>
      </c>
      <c r="B74" s="67" t="s">
        <v>859</v>
      </c>
      <c r="C74" s="49">
        <f>'千葉市　花見川区'!$C$42</f>
        <v>3100</v>
      </c>
      <c r="D74" s="49">
        <f>'千葉市　花見川区'!$G$42</f>
        <v>300</v>
      </c>
      <c r="E74" s="49">
        <f>'千葉市　花見川区'!$K$42</f>
        <v>17800</v>
      </c>
      <c r="F74" s="49">
        <f>'千葉市　花見川区'!$O$42</f>
        <v>600</v>
      </c>
      <c r="G74" s="49">
        <f>'千葉市　花見川区'!$S$42</f>
        <v>400</v>
      </c>
      <c r="H74" s="49">
        <f>'千葉市　花見川区'!$W$42</f>
        <v>1200</v>
      </c>
      <c r="I74" s="52">
        <f t="shared" ref="I74:I83" si="13">SUM(C74:H74)</f>
        <v>23400</v>
      </c>
    </row>
    <row r="75" spans="1:9" x14ac:dyDescent="0.15">
      <c r="A75" s="76"/>
      <c r="B75" s="68"/>
      <c r="C75" s="50">
        <f>'千葉市　花見川区'!$D$42</f>
        <v>0</v>
      </c>
      <c r="D75" s="50">
        <f>'千葉市　花見川区'!$H$42</f>
        <v>0</v>
      </c>
      <c r="E75" s="50">
        <f>'千葉市　花見川区'!$L$42</f>
        <v>0</v>
      </c>
      <c r="F75" s="50">
        <f>'千葉市　花見川区'!$P$42</f>
        <v>0</v>
      </c>
      <c r="G75" s="50">
        <f>'千葉市　花見川区'!$T$42</f>
        <v>0</v>
      </c>
      <c r="H75" s="50">
        <f>'千葉市　花見川区'!$X$42</f>
        <v>0</v>
      </c>
      <c r="I75" s="51">
        <f t="shared" si="13"/>
        <v>0</v>
      </c>
    </row>
    <row r="76" spans="1:9" x14ac:dyDescent="0.15">
      <c r="A76" s="75">
        <v>451</v>
      </c>
      <c r="B76" s="67" t="s">
        <v>860</v>
      </c>
      <c r="C76" s="49">
        <f>'千葉市　美浜区'!$C$42</f>
        <v>9700</v>
      </c>
      <c r="D76" s="49">
        <f>'千葉市　美浜区'!$G$42</f>
        <v>2200</v>
      </c>
      <c r="E76" s="49">
        <f>'千葉市　美浜区'!$K$42</f>
        <v>9550</v>
      </c>
      <c r="F76" s="49">
        <f>'千葉市　美浜区'!$O$42</f>
        <v>950</v>
      </c>
      <c r="G76" s="49">
        <f>'千葉市　美浜区'!$S$42</f>
        <v>1200</v>
      </c>
      <c r="H76" s="49">
        <f>'千葉市　美浜区'!$W$42</f>
        <v>4000</v>
      </c>
      <c r="I76" s="52">
        <f t="shared" ref="I76:I77" si="14">SUM(C76:H76)</f>
        <v>27600</v>
      </c>
    </row>
    <row r="77" spans="1:9" x14ac:dyDescent="0.15">
      <c r="A77" s="76"/>
      <c r="B77" s="68"/>
      <c r="C77" s="50">
        <f>'千葉市　美浜区'!$D$42</f>
        <v>0</v>
      </c>
      <c r="D77" s="50">
        <f>'千葉市　美浜区'!$H$42</f>
        <v>0</v>
      </c>
      <c r="E77" s="50">
        <f>'千葉市　美浜区'!$L$42</f>
        <v>0</v>
      </c>
      <c r="F77" s="50">
        <f>'千葉市　美浜区'!$P$42</f>
        <v>0</v>
      </c>
      <c r="G77" s="50">
        <f>'千葉市　美浜区'!$T$42</f>
        <v>0</v>
      </c>
      <c r="H77" s="50">
        <f>'千葉市　美浜区'!$X$42</f>
        <v>0</v>
      </c>
      <c r="I77" s="51">
        <f t="shared" si="14"/>
        <v>0</v>
      </c>
    </row>
    <row r="78" spans="1:9" x14ac:dyDescent="0.15">
      <c r="A78" s="75">
        <v>452</v>
      </c>
      <c r="B78" s="67" t="s">
        <v>861</v>
      </c>
      <c r="C78" s="49">
        <f>'千葉市　稲毛区'!$C$42</f>
        <v>7700</v>
      </c>
      <c r="D78" s="49">
        <f>'千葉市　稲毛区'!$G$42</f>
        <v>1800</v>
      </c>
      <c r="E78" s="49">
        <f>'千葉市　稲毛区'!$K$42</f>
        <v>11550</v>
      </c>
      <c r="F78" s="49">
        <f>'千葉市　稲毛区'!$O$42</f>
        <v>650</v>
      </c>
      <c r="G78" s="49">
        <f>'千葉市　稲毛区'!$S$42</f>
        <v>750</v>
      </c>
      <c r="H78" s="49">
        <f>'千葉市　稲毛区'!$W$42</f>
        <v>2950</v>
      </c>
      <c r="I78" s="52">
        <f t="shared" si="13"/>
        <v>25400</v>
      </c>
    </row>
    <row r="79" spans="1:9" x14ac:dyDescent="0.15">
      <c r="A79" s="76"/>
      <c r="B79" s="68"/>
      <c r="C79" s="50">
        <f>'千葉市　稲毛区'!$D$42</f>
        <v>0</v>
      </c>
      <c r="D79" s="50">
        <f>'千葉市　稲毛区'!$H$42</f>
        <v>0</v>
      </c>
      <c r="E79" s="50">
        <f>'千葉市　稲毛区'!$L$42</f>
        <v>0</v>
      </c>
      <c r="F79" s="50">
        <f>'千葉市　稲毛区'!$P$42</f>
        <v>0</v>
      </c>
      <c r="G79" s="50">
        <f>'千葉市　稲毛区'!$T$42</f>
        <v>0</v>
      </c>
      <c r="H79" s="50">
        <f>'千葉市　稲毛区'!$X$42</f>
        <v>0</v>
      </c>
      <c r="I79" s="51">
        <f t="shared" si="13"/>
        <v>0</v>
      </c>
    </row>
    <row r="80" spans="1:9" x14ac:dyDescent="0.15">
      <c r="A80" s="75">
        <v>453</v>
      </c>
      <c r="B80" s="67" t="s">
        <v>862</v>
      </c>
      <c r="C80" s="49">
        <f>'千葉市　中央区'!$C$42</f>
        <v>7050</v>
      </c>
      <c r="D80" s="49">
        <f>'千葉市　中央区'!$G$42</f>
        <v>1450</v>
      </c>
      <c r="E80" s="49">
        <f>'千葉市　中央区'!$K$42</f>
        <v>11200</v>
      </c>
      <c r="F80" s="49">
        <f>'千葉市　中央区'!$O$42</f>
        <v>2650</v>
      </c>
      <c r="G80" s="49">
        <f>'千葉市　中央区'!$S$42</f>
        <v>1100</v>
      </c>
      <c r="H80" s="49">
        <f>'千葉市　中央区'!$W$42</f>
        <v>2250</v>
      </c>
      <c r="I80" s="52">
        <f t="shared" ref="I80:I81" si="15">SUM(C80:H80)</f>
        <v>25700</v>
      </c>
    </row>
    <row r="81" spans="1:9" x14ac:dyDescent="0.15">
      <c r="A81" s="76"/>
      <c r="B81" s="68"/>
      <c r="C81" s="50">
        <f>'千葉市　中央区'!$D$42</f>
        <v>0</v>
      </c>
      <c r="D81" s="50">
        <f>'千葉市　中央区'!$H$42</f>
        <v>0</v>
      </c>
      <c r="E81" s="50">
        <f>'千葉市　中央区'!$L$42</f>
        <v>0</v>
      </c>
      <c r="F81" s="50">
        <f>'千葉市　中央区'!$P$42</f>
        <v>0</v>
      </c>
      <c r="G81" s="50">
        <f>'千葉市　中央区'!$T$42</f>
        <v>0</v>
      </c>
      <c r="H81" s="50">
        <f>'千葉市　中央区'!$X$42</f>
        <v>0</v>
      </c>
      <c r="I81" s="51">
        <f t="shared" si="15"/>
        <v>0</v>
      </c>
    </row>
    <row r="82" spans="1:9" x14ac:dyDescent="0.15">
      <c r="A82" s="75">
        <v>454</v>
      </c>
      <c r="B82" s="67" t="s">
        <v>863</v>
      </c>
      <c r="C82" s="49">
        <f>'千葉市　若葉区'!$C$42</f>
        <v>5750</v>
      </c>
      <c r="D82" s="49">
        <f>'千葉市　若葉区'!$G$42</f>
        <v>750</v>
      </c>
      <c r="E82" s="49">
        <f>'千葉市　若葉区'!$K$42</f>
        <v>10450</v>
      </c>
      <c r="F82" s="49">
        <f>'千葉市　若葉区'!$O$42</f>
        <v>1350</v>
      </c>
      <c r="G82" s="49">
        <f>'千葉市　若葉区'!$S$42</f>
        <v>600</v>
      </c>
      <c r="H82" s="49">
        <f>'千葉市　若葉区'!$W$42</f>
        <v>1450</v>
      </c>
      <c r="I82" s="52">
        <f t="shared" si="13"/>
        <v>20350</v>
      </c>
    </row>
    <row r="83" spans="1:9" x14ac:dyDescent="0.15">
      <c r="A83" s="76"/>
      <c r="B83" s="68"/>
      <c r="C83" s="50">
        <f>'千葉市　若葉区'!$D$42</f>
        <v>0</v>
      </c>
      <c r="D83" s="50">
        <f>'千葉市　若葉区'!$H$42</f>
        <v>0</v>
      </c>
      <c r="E83" s="50">
        <f>'千葉市　若葉区'!$L$42</f>
        <v>0</v>
      </c>
      <c r="F83" s="50">
        <f>'千葉市　若葉区'!$P$42</f>
        <v>0</v>
      </c>
      <c r="G83" s="50">
        <f>'千葉市　若葉区'!$T$42</f>
        <v>0</v>
      </c>
      <c r="H83" s="50">
        <f>'千葉市　若葉区'!$X$42</f>
        <v>0</v>
      </c>
      <c r="I83" s="51">
        <f t="shared" si="13"/>
        <v>0</v>
      </c>
    </row>
    <row r="84" spans="1:9" x14ac:dyDescent="0.15">
      <c r="A84" s="75">
        <v>455</v>
      </c>
      <c r="B84" s="67" t="s">
        <v>864</v>
      </c>
      <c r="C84" s="49">
        <f>'千葉市　緑区'!$C$42</f>
        <v>5600</v>
      </c>
      <c r="D84" s="49">
        <f>'千葉市　緑区'!$G$42</f>
        <v>550</v>
      </c>
      <c r="E84" s="49">
        <f>'千葉市　緑区'!$K$42</f>
        <v>7850</v>
      </c>
      <c r="F84" s="49">
        <f>'千葉市　緑区'!$O$42</f>
        <v>600</v>
      </c>
      <c r="G84" s="49">
        <f>'千葉市　緑区'!$S$42</f>
        <v>550</v>
      </c>
      <c r="H84" s="49">
        <f>'千葉市　緑区'!$W$42</f>
        <v>1600</v>
      </c>
      <c r="I84" s="52">
        <f t="shared" si="0"/>
        <v>16750</v>
      </c>
    </row>
    <row r="85" spans="1:9" x14ac:dyDescent="0.15">
      <c r="A85" s="76"/>
      <c r="B85" s="68"/>
      <c r="C85" s="50">
        <f>'千葉市　緑区'!$D$42</f>
        <v>0</v>
      </c>
      <c r="D85" s="50">
        <f>'千葉市　緑区'!$H$42</f>
        <v>0</v>
      </c>
      <c r="E85" s="50">
        <f>'千葉市　緑区'!$L$42</f>
        <v>0</v>
      </c>
      <c r="F85" s="50">
        <f>'千葉市　緑区'!$P$42</f>
        <v>0</v>
      </c>
      <c r="G85" s="50">
        <f>'千葉市　緑区'!$T$42</f>
        <v>0</v>
      </c>
      <c r="H85" s="50">
        <f>'千葉市　緑区'!$X$42</f>
        <v>0</v>
      </c>
      <c r="I85" s="51">
        <f t="shared" si="0"/>
        <v>0</v>
      </c>
    </row>
    <row r="86" spans="1:9" x14ac:dyDescent="0.15">
      <c r="A86" s="69" t="s">
        <v>867</v>
      </c>
      <c r="B86" s="69"/>
      <c r="C86" s="57">
        <f t="shared" ref="C86:H87" si="16">C4+C6+C8+C10+C12+C14+C16+C18+C20+C22+C24+C26+C28+C30+C32+C34+C36+C38+C40+C42+C44+C46+C48+C50+C52+C54+C56+C58+C60+C62+C64+C66+C68+C70+C72+C74+C76+C78+C80+C82+C84</f>
        <v>243050</v>
      </c>
      <c r="D86" s="57">
        <f t="shared" si="16"/>
        <v>61700</v>
      </c>
      <c r="E86" s="57">
        <f t="shared" si="16"/>
        <v>462650</v>
      </c>
      <c r="F86" s="57">
        <f t="shared" si="16"/>
        <v>56050</v>
      </c>
      <c r="G86" s="57">
        <f t="shared" si="16"/>
        <v>45000</v>
      </c>
      <c r="H86" s="57">
        <f t="shared" si="16"/>
        <v>73000</v>
      </c>
      <c r="I86" s="58">
        <f t="shared" ref="I86:I87" si="17">SUM(C86:H86)</f>
        <v>941450</v>
      </c>
    </row>
    <row r="87" spans="1:9" x14ac:dyDescent="0.15">
      <c r="A87" s="66" t="s">
        <v>868</v>
      </c>
      <c r="B87" s="66"/>
      <c r="C87" s="59">
        <f t="shared" si="16"/>
        <v>0</v>
      </c>
      <c r="D87" s="59">
        <f t="shared" si="16"/>
        <v>0</v>
      </c>
      <c r="E87" s="59">
        <f t="shared" si="16"/>
        <v>0</v>
      </c>
      <c r="F87" s="59">
        <f t="shared" si="16"/>
        <v>0</v>
      </c>
      <c r="G87" s="59">
        <f t="shared" si="16"/>
        <v>0</v>
      </c>
      <c r="H87" s="59">
        <f t="shared" si="16"/>
        <v>0</v>
      </c>
      <c r="I87" s="60">
        <f t="shared" si="17"/>
        <v>0</v>
      </c>
    </row>
  </sheetData>
  <mergeCells count="85">
    <mergeCell ref="A82:A83"/>
    <mergeCell ref="A84:A85"/>
    <mergeCell ref="A72:A73"/>
    <mergeCell ref="A74:A75"/>
    <mergeCell ref="A76:A77"/>
    <mergeCell ref="A78:A79"/>
    <mergeCell ref="A80:A81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62:A63"/>
    <mergeCell ref="A64:A65"/>
    <mergeCell ref="A66:A67"/>
    <mergeCell ref="A38:A39"/>
    <mergeCell ref="A40:A41"/>
    <mergeCell ref="A42:A43"/>
    <mergeCell ref="A44:A45"/>
    <mergeCell ref="A46:A47"/>
    <mergeCell ref="A28:A29"/>
    <mergeCell ref="A30:A31"/>
    <mergeCell ref="A32:A33"/>
    <mergeCell ref="A34:A35"/>
    <mergeCell ref="A36:A37"/>
    <mergeCell ref="A68:A69"/>
    <mergeCell ref="A70:A71"/>
    <mergeCell ref="A48:A49"/>
    <mergeCell ref="A50:A51"/>
    <mergeCell ref="A52:A53"/>
    <mergeCell ref="A54:A55"/>
    <mergeCell ref="A56:A57"/>
    <mergeCell ref="A58:A59"/>
    <mergeCell ref="A60:A61"/>
    <mergeCell ref="B76:B77"/>
    <mergeCell ref="B84:B85"/>
    <mergeCell ref="B70:B71"/>
    <mergeCell ref="B72:B73"/>
    <mergeCell ref="B82:B83"/>
    <mergeCell ref="B80:B81"/>
    <mergeCell ref="B78:B79"/>
    <mergeCell ref="B48:B49"/>
    <mergeCell ref="B50:B51"/>
    <mergeCell ref="B10:B11"/>
    <mergeCell ref="B12:B13"/>
    <mergeCell ref="B14:B15"/>
    <mergeCell ref="B16:B17"/>
    <mergeCell ref="B18:B19"/>
    <mergeCell ref="B24:B25"/>
    <mergeCell ref="B26:B27"/>
    <mergeCell ref="B28:B29"/>
    <mergeCell ref="B30:B31"/>
    <mergeCell ref="B32:B33"/>
    <mergeCell ref="B34:B35"/>
    <mergeCell ref="B36:B37"/>
    <mergeCell ref="B38:B39"/>
    <mergeCell ref="I1:I2"/>
    <mergeCell ref="B4:B5"/>
    <mergeCell ref="B6:B7"/>
    <mergeCell ref="B20:B21"/>
    <mergeCell ref="B22:B23"/>
    <mergeCell ref="B8:B9"/>
    <mergeCell ref="A87:B87"/>
    <mergeCell ref="B40:B41"/>
    <mergeCell ref="B42:B43"/>
    <mergeCell ref="B44:B45"/>
    <mergeCell ref="B52:B53"/>
    <mergeCell ref="B54:B55"/>
    <mergeCell ref="B56:B57"/>
    <mergeCell ref="B58:B59"/>
    <mergeCell ref="B46:B47"/>
    <mergeCell ref="A86:B86"/>
    <mergeCell ref="B60:B61"/>
    <mergeCell ref="B62:B63"/>
    <mergeCell ref="B64:B65"/>
    <mergeCell ref="B66:B67"/>
    <mergeCell ref="B68:B69"/>
    <mergeCell ref="B74:B75"/>
  </mergeCells>
  <phoneticPr fontId="3"/>
  <hyperlinks>
    <hyperlink ref="B4:B5" location="市川市!A1" display="市川市" xr:uid="{00000000-0004-0000-0100-000000000000}"/>
    <hyperlink ref="B6:B7" location="浦安市!A1" display="浦安市" xr:uid="{00000000-0004-0000-0100-000001000000}"/>
    <hyperlink ref="B8:B9" location="'船橋市(2)'!A1" display="船橋市" xr:uid="{00000000-0004-0000-0100-000002000000}"/>
    <hyperlink ref="B10:B11" location="鎌ヶ谷市!A1" display="鎌ヶ谷市" xr:uid="{00000000-0004-0000-0100-000003000000}"/>
    <hyperlink ref="B12:B13" location="習志野市!A1" display="習志野市" xr:uid="{00000000-0004-0000-0100-000004000000}"/>
    <hyperlink ref="B14:B15" location="八千代市!A1" display="八千代市" xr:uid="{00000000-0004-0000-0100-000005000000}"/>
    <hyperlink ref="B16:B17" location="'松戸市(2)'!A1" display="松戸市" xr:uid="{00000000-0004-0000-0100-000006000000}"/>
    <hyperlink ref="B18:B19" location="柏市!A1" display="柏市" xr:uid="{00000000-0004-0000-0100-000007000000}"/>
    <hyperlink ref="B20:B21" location="我孫子市!A1" display="我孫子市" xr:uid="{00000000-0004-0000-0100-000008000000}"/>
    <hyperlink ref="B22:B23" location="流山市!A1" display="流山市" xr:uid="{00000000-0004-0000-0100-000009000000}"/>
    <hyperlink ref="B24:B25" location="香取郡!A1" display="香取郡" xr:uid="{00000000-0004-0000-0100-00000A000000}"/>
    <hyperlink ref="B26:B27" location="市原市!A1" display="市原市" xr:uid="{00000000-0004-0000-0100-00000B000000}"/>
    <hyperlink ref="B28:B29" location="野田市!A1" display="野田市" xr:uid="{00000000-0004-0000-0100-00000C000000}"/>
    <hyperlink ref="B30:B31" location="四街道市!A1" display="四街道市" xr:uid="{00000000-0004-0000-0100-00000D000000}"/>
    <hyperlink ref="B32:B33" location="佐倉市!A1" display="佐倉市" xr:uid="{00000000-0004-0000-0100-00000E000000}"/>
    <hyperlink ref="B34:B35" location="成田市!A1" display="成田市" xr:uid="{00000000-0004-0000-0100-00000F000000}"/>
    <hyperlink ref="B36:B37" location="香取市!A1" display="香取市" xr:uid="{00000000-0004-0000-0100-000010000000}"/>
    <hyperlink ref="B38:B39" location="印西市富里市印旛!A1" display="印西市富里市印旛" xr:uid="{00000000-0004-0000-0100-000011000000}"/>
    <hyperlink ref="B40:B41" location="木更津・袖ヶ浦市!A1" display="木更津・袖ヶ浦市" xr:uid="{00000000-0004-0000-0100-000012000000}"/>
    <hyperlink ref="B42:B43" location="'君津市(2)'!A1" display="君津市" xr:uid="{00000000-0004-0000-0100-000013000000}"/>
    <hyperlink ref="B44:B45" location="富津市!A1" display="富津市" xr:uid="{00000000-0004-0000-0100-000014000000}"/>
    <hyperlink ref="B46:B47" location="南房総市・安房郡!A1" display="南房総市・安房郡" xr:uid="{00000000-0004-0000-0100-000015000000}"/>
    <hyperlink ref="B48:B49" location="館山市!A1" display="館山市" xr:uid="{F01FD04D-D698-47AD-BDB6-B882AA4E66A1}"/>
    <hyperlink ref="B50:B51" location="鴨川市!A1" display="鴨川市" xr:uid="{EC097BB2-6B7D-4811-8966-BDCDB29AE384}"/>
    <hyperlink ref="B52:B53" location="銚子市!A1" display="銚子市" xr:uid="{FE768407-2D7F-472F-833B-6E71943024EC}"/>
    <hyperlink ref="B54:B55" location="旭市!A1" display="旭市" xr:uid="{E10F10B0-F89C-45C2-95DF-B1029E3581A4}"/>
    <hyperlink ref="B56:B57" location="匝瑳市!A1" display="匝瑳市" xr:uid="{BF0F3793-E65D-4091-A4CC-536EC8822770}"/>
    <hyperlink ref="B58:B59" location="山武市・山武郡!A1" display="山武市・山武郡" xr:uid="{76B0A4D3-ECB3-4A7D-99F1-7D5A06765D19}"/>
    <hyperlink ref="B60:B61" location="東金市!A1" display="東金市" xr:uid="{998998BB-C868-4B7A-A4AF-4205AAA18F03}"/>
    <hyperlink ref="B62:B63" location="茂原市!A1" display="茂原市" xr:uid="{457C269A-C1B8-41AF-A412-E67103261735}"/>
    <hyperlink ref="B64:B65" location="長生郡!A1" display="長生郡" xr:uid="{CBCB2D80-E49C-4538-99DC-4CD8A446C596}"/>
    <hyperlink ref="B66:B67" location="いすみ市・夷隅郡!A1" display="いすみ市・夷隅郡" xr:uid="{987EE3F5-58F1-4BDF-9904-16C5F4788C76}"/>
    <hyperlink ref="B68:B69" location="勝浦市!A1" display="勝浦市" xr:uid="{D38BDC2A-6A5D-449A-AA50-5B24AC1AE172}"/>
    <hyperlink ref="B74:B75" location="'千葉市　花見川区'!A1" display="千葉市　花見川区" xr:uid="{F1272290-B564-4604-95B2-07E65D449F44}"/>
    <hyperlink ref="B70:B71" location="八街市!A1" display="八街市" xr:uid="{ED41D909-2D36-4C0A-955A-502BE4456CB1}"/>
    <hyperlink ref="B72:B73" location="白井市!A1" display="白井市" xr:uid="{5CEA9AAC-81C5-4B63-9023-7FF060627CF5}"/>
    <hyperlink ref="B82:B83" location="'千葉市　若葉区'!A1" display="千葉市　若葉区" xr:uid="{16838007-3392-491E-967B-8242AE92EED1}"/>
    <hyperlink ref="B80:B81" location="'千葉市　中央区'!A1" display="千葉市　中央区" xr:uid="{30FEFBDF-796C-470D-971E-7DA2E2B93159}"/>
    <hyperlink ref="B78:B79" location="'千葉市　稲毛区'!A1" display="千葉市　稲毛区" xr:uid="{8630F510-F44A-4F86-9560-B4D86C293768}"/>
    <hyperlink ref="B76:B77" location="'千葉市　美浜区'!A1" display="千葉市　美浜区" xr:uid="{37C60F4E-EBC1-4AE8-8FF9-EC0510E2F743}"/>
    <hyperlink ref="B84:B85" location="'千葉市　緑区'!A1" display="千葉市　緑区" xr:uid="{00000000-0004-0000-0100-000016000000}"/>
  </hyperlinks>
  <pageMargins left="0" right="0.708661417322834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O46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201</v>
      </c>
      <c r="C4" s="15" t="s">
        <v>202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201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0</v>
      </c>
      <c r="B6" s="24" t="s">
        <v>24</v>
      </c>
      <c r="C6" s="25">
        <v>0</v>
      </c>
      <c r="D6" s="63"/>
      <c r="E6" s="23">
        <v>0</v>
      </c>
      <c r="F6" s="24" t="s">
        <v>24</v>
      </c>
      <c r="G6" s="25">
        <v>0</v>
      </c>
      <c r="H6" s="63"/>
      <c r="I6" s="23">
        <v>0</v>
      </c>
      <c r="J6" s="24" t="s">
        <v>24</v>
      </c>
      <c r="K6" s="25">
        <v>0</v>
      </c>
      <c r="L6" s="63"/>
      <c r="M6" s="23">
        <v>0</v>
      </c>
      <c r="N6" s="24" t="s">
        <v>24</v>
      </c>
      <c r="O6" s="25">
        <v>0</v>
      </c>
      <c r="P6" s="63"/>
      <c r="Q6" s="23">
        <v>0</v>
      </c>
      <c r="R6" s="24" t="s">
        <v>24</v>
      </c>
      <c r="S6" s="25">
        <v>0</v>
      </c>
      <c r="T6" s="63"/>
      <c r="U6" s="23">
        <v>45</v>
      </c>
      <c r="V6" s="24" t="s">
        <v>232</v>
      </c>
      <c r="W6" s="25">
        <v>150</v>
      </c>
      <c r="X6" s="63"/>
      <c r="AA6" s="4">
        <v>0</v>
      </c>
      <c r="AB6" s="4">
        <v>0</v>
      </c>
      <c r="AC6" s="4">
        <v>0</v>
      </c>
      <c r="AD6" s="4">
        <v>0</v>
      </c>
      <c r="AE6" s="4">
        <v>0</v>
      </c>
      <c r="AF6" s="4">
        <v>4086042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233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24</v>
      </c>
      <c r="C8" s="25">
        <v>0</v>
      </c>
      <c r="D8" s="63"/>
      <c r="E8" s="23">
        <v>0</v>
      </c>
      <c r="F8" s="24" t="s">
        <v>24</v>
      </c>
      <c r="G8" s="25">
        <v>0</v>
      </c>
      <c r="H8" s="63"/>
      <c r="I8" s="23">
        <v>0</v>
      </c>
      <c r="J8" s="24" t="s">
        <v>24</v>
      </c>
      <c r="K8" s="25">
        <v>0</v>
      </c>
      <c r="L8" s="63"/>
      <c r="M8" s="23">
        <v>0</v>
      </c>
      <c r="N8" s="24" t="s">
        <v>24</v>
      </c>
      <c r="O8" s="25">
        <v>0</v>
      </c>
      <c r="P8" s="63"/>
      <c r="Q8" s="23">
        <v>0</v>
      </c>
      <c r="R8" s="24" t="s">
        <v>24</v>
      </c>
      <c r="S8" s="25">
        <v>0</v>
      </c>
      <c r="T8" s="63"/>
      <c r="U8" s="23">
        <v>47</v>
      </c>
      <c r="V8" s="24" t="s">
        <v>236</v>
      </c>
      <c r="W8" s="25">
        <v>600</v>
      </c>
      <c r="X8" s="63"/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>
        <v>4086043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24</v>
      </c>
      <c r="C10" s="25">
        <v>0</v>
      </c>
      <c r="D10" s="63"/>
      <c r="E10" s="23">
        <v>0</v>
      </c>
      <c r="F10" s="24" t="s">
        <v>24</v>
      </c>
      <c r="G10" s="25">
        <v>0</v>
      </c>
      <c r="H10" s="63"/>
      <c r="I10" s="23">
        <v>0</v>
      </c>
      <c r="J10" s="24" t="s">
        <v>24</v>
      </c>
      <c r="K10" s="25">
        <v>0</v>
      </c>
      <c r="L10" s="63"/>
      <c r="M10" s="23">
        <v>0</v>
      </c>
      <c r="N10" s="24" t="s">
        <v>24</v>
      </c>
      <c r="O10" s="25">
        <v>0</v>
      </c>
      <c r="P10" s="63"/>
      <c r="Q10" s="23">
        <v>0</v>
      </c>
      <c r="R10" s="24" t="s">
        <v>24</v>
      </c>
      <c r="S10" s="25">
        <v>0</v>
      </c>
      <c r="T10" s="63"/>
      <c r="U10" s="23">
        <v>49</v>
      </c>
      <c r="V10" s="24" t="s">
        <v>252</v>
      </c>
      <c r="W10" s="25">
        <v>100</v>
      </c>
      <c r="X10" s="63"/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4086044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63"/>
      <c r="E12" s="23"/>
      <c r="F12" s="24"/>
      <c r="G12" s="25"/>
      <c r="H12" s="63"/>
      <c r="I12" s="23"/>
      <c r="J12" s="24"/>
      <c r="K12" s="25"/>
      <c r="L12" s="63"/>
      <c r="M12" s="23"/>
      <c r="N12" s="24"/>
      <c r="O12" s="25"/>
      <c r="P12" s="63"/>
      <c r="Q12" s="23"/>
      <c r="R12" s="24"/>
      <c r="S12" s="25"/>
      <c r="T12" s="63"/>
      <c r="U12" s="23"/>
      <c r="V12" s="24"/>
      <c r="W12" s="25"/>
      <c r="X12" s="63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4086045</v>
      </c>
    </row>
    <row r="13" spans="1:32" ht="15" customHeight="1" x14ac:dyDescent="0.15">
      <c r="A13" s="27"/>
      <c r="B13" s="28"/>
      <c r="C13" s="29"/>
      <c r="D13" s="64"/>
      <c r="E13" s="27"/>
      <c r="F13" s="28"/>
      <c r="G13" s="29"/>
      <c r="H13" s="64"/>
      <c r="I13" s="27"/>
      <c r="J13" s="28"/>
      <c r="K13" s="29"/>
      <c r="L13" s="64"/>
      <c r="M13" s="27"/>
      <c r="N13" s="28"/>
      <c r="O13" s="29"/>
      <c r="P13" s="64"/>
      <c r="Q13" s="27"/>
      <c r="R13" s="28"/>
      <c r="S13" s="29"/>
      <c r="T13" s="64"/>
      <c r="U13" s="27"/>
      <c r="V13" s="28"/>
      <c r="W13" s="29"/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4086047</v>
      </c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4086048</v>
      </c>
    </row>
    <row r="17" spans="1:32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4086049</v>
      </c>
    </row>
    <row r="19" spans="1:32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850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5"/>
      <c r="B44" s="36" t="s">
        <v>141</v>
      </c>
      <c r="C44" s="16">
        <f>松戸市!C42 + '松戸市(2)'!C42</f>
        <v>21450</v>
      </c>
      <c r="D44" s="37">
        <f>松戸市!D42 + '松戸市(2)'!D42</f>
        <v>0</v>
      </c>
      <c r="E44" s="35"/>
      <c r="F44" s="36" t="s">
        <v>141</v>
      </c>
      <c r="G44" s="16">
        <f>松戸市!G42 + '松戸市(2)'!G42</f>
        <v>2250</v>
      </c>
      <c r="H44" s="37">
        <f>松戸市!H42 + '松戸市(2)'!H42</f>
        <v>0</v>
      </c>
      <c r="I44" s="35"/>
      <c r="J44" s="36" t="s">
        <v>141</v>
      </c>
      <c r="K44" s="16">
        <f>松戸市!K42 + '松戸市(2)'!K42</f>
        <v>43500</v>
      </c>
      <c r="L44" s="37">
        <f>松戸市!L42 + '松戸市(2)'!L42</f>
        <v>0</v>
      </c>
      <c r="M44" s="35"/>
      <c r="N44" s="36" t="s">
        <v>141</v>
      </c>
      <c r="O44" s="16">
        <f>松戸市!O42 + '松戸市(2)'!O42</f>
        <v>3300</v>
      </c>
      <c r="P44" s="37">
        <f>松戸市!P42 + '松戸市(2)'!P42</f>
        <v>0</v>
      </c>
      <c r="Q44" s="35"/>
      <c r="R44" s="36" t="s">
        <v>141</v>
      </c>
      <c r="S44" s="16">
        <f>松戸市!S42 + '松戸市(2)'!S42</f>
        <v>4200</v>
      </c>
      <c r="T44" s="37">
        <f>松戸市!T42 + '松戸市(2)'!T42</f>
        <v>0</v>
      </c>
      <c r="U44" s="35"/>
      <c r="V44" s="36" t="s">
        <v>141</v>
      </c>
      <c r="W44" s="16">
        <f>松戸市!W42 + '松戸市(2)'!W42</f>
        <v>6150</v>
      </c>
      <c r="X44" s="37">
        <f>松戸市!X42 + '松戸市(2)'!X42</f>
        <v>0</v>
      </c>
    </row>
    <row r="45" spans="1:24" ht="15" customHeight="1" x14ac:dyDescent="0.15">
      <c r="A45" s="31"/>
      <c r="B45" s="38"/>
      <c r="C45" s="39">
        <f>松戸市!C43 + '松戸市(2)'!C43</f>
        <v>0</v>
      </c>
      <c r="D45" s="34">
        <f>松戸市!D43 + '松戸市(2)'!D43</f>
        <v>0</v>
      </c>
      <c r="E45" s="31"/>
      <c r="F45" s="38"/>
      <c r="G45" s="39">
        <f>松戸市!G43 + '松戸市(2)'!G43</f>
        <v>0</v>
      </c>
      <c r="H45" s="34">
        <f>松戸市!H43 + '松戸市(2)'!H43</f>
        <v>0</v>
      </c>
      <c r="I45" s="31"/>
      <c r="J45" s="38"/>
      <c r="K45" s="39">
        <f>松戸市!K43 + '松戸市(2)'!K43</f>
        <v>0</v>
      </c>
      <c r="L45" s="34">
        <f>松戸市!L43 + '松戸市(2)'!L43</f>
        <v>0</v>
      </c>
      <c r="M45" s="31"/>
      <c r="N45" s="38"/>
      <c r="O45" s="39">
        <f>松戸市!O43 + '松戸市(2)'!O43</f>
        <v>0</v>
      </c>
      <c r="P45" s="34">
        <f>松戸市!P43 + '松戸市(2)'!P43</f>
        <v>0</v>
      </c>
      <c r="Q45" s="31"/>
      <c r="R45" s="38"/>
      <c r="S45" s="39">
        <f>松戸市!S43 + '松戸市(2)'!S43</f>
        <v>0</v>
      </c>
      <c r="T45" s="34">
        <f>松戸市!T43 + '松戸市(2)'!T43</f>
        <v>0</v>
      </c>
      <c r="U45" s="31"/>
      <c r="V45" s="38"/>
      <c r="W45" s="39">
        <f>松戸市!W43 + '松戸市(2)'!W43</f>
        <v>0</v>
      </c>
      <c r="X45" s="34">
        <f>松戸市!X43 + '松戸市(2)'!X43</f>
        <v>0</v>
      </c>
    </row>
    <row r="46" spans="1:24" ht="15" customHeight="1" x14ac:dyDescent="0.15">
      <c r="A46" s="31"/>
      <c r="B46" s="38"/>
      <c r="C46" s="39"/>
      <c r="D46" s="39"/>
      <c r="E46" s="6"/>
      <c r="F46" s="38" t="s">
        <v>64</v>
      </c>
      <c r="G46" s="39"/>
      <c r="H46" s="39"/>
      <c r="I46" s="6"/>
      <c r="J46" s="38"/>
      <c r="K46" s="77">
        <f>C44+C45+G44+G45+K44+K45+O44+O45+S44+S45+W44+W45</f>
        <v>80850</v>
      </c>
      <c r="L46" s="78"/>
      <c r="M46" s="6"/>
      <c r="N46" s="41" t="s">
        <v>65</v>
      </c>
      <c r="O46" s="77">
        <f>D44+D45+H44+H45+L44+L45+P44+P45+T44+T45+X44+X45</f>
        <v>0</v>
      </c>
      <c r="P46" s="78"/>
      <c r="Q46" s="6" t="s">
        <v>66</v>
      </c>
      <c r="R46" s="38"/>
      <c r="S46" s="39"/>
      <c r="T46" s="39"/>
      <c r="U46" s="6"/>
      <c r="V46" s="38"/>
      <c r="W46" s="39"/>
      <c r="X46" s="42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6:L46"/>
    <mergeCell ref="O46:P46"/>
    <mergeCell ref="C3:G3"/>
    <mergeCell ref="M3:Q3"/>
  </mergeCells>
  <phoneticPr fontId="3"/>
  <conditionalFormatting sqref="D6:D41">
    <cfRule type="expression" dxfId="429" priority="11">
      <formula>D6&lt;C6</formula>
    </cfRule>
    <cfRule type="expression" dxfId="428" priority="12">
      <formula>D6&gt;C6</formula>
    </cfRule>
  </conditionalFormatting>
  <conditionalFormatting sqref="H6:H41">
    <cfRule type="expression" dxfId="427" priority="9">
      <formula>H6&lt;G6</formula>
    </cfRule>
    <cfRule type="expression" dxfId="426" priority="10">
      <formula>H6&gt;G6</formula>
    </cfRule>
  </conditionalFormatting>
  <conditionalFormatting sqref="L6:L41">
    <cfRule type="expression" dxfId="425" priority="7">
      <formula>L6&lt;K6</formula>
    </cfRule>
    <cfRule type="expression" dxfId="424" priority="8">
      <formula>L6&gt;K6</formula>
    </cfRule>
  </conditionalFormatting>
  <conditionalFormatting sqref="P6:P41">
    <cfRule type="expression" dxfId="423" priority="5">
      <formula>P6&lt;O6</formula>
    </cfRule>
    <cfRule type="expression" dxfId="422" priority="6">
      <formula>P6&gt;O6</formula>
    </cfRule>
  </conditionalFormatting>
  <conditionalFormatting sqref="T6:T41">
    <cfRule type="expression" dxfId="421" priority="3">
      <formula>T6&lt;S6</formula>
    </cfRule>
    <cfRule type="expression" dxfId="420" priority="4">
      <formula>T6&gt;S6</formula>
    </cfRule>
  </conditionalFormatting>
  <conditionalFormatting sqref="X6:X41">
    <cfRule type="expression" dxfId="419" priority="1">
      <formula>X6&lt;W6</formula>
    </cfRule>
    <cfRule type="expression" dxfId="41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253</v>
      </c>
      <c r="C4" s="15" t="s">
        <v>254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253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255</v>
      </c>
      <c r="C6" s="25">
        <v>3400</v>
      </c>
      <c r="D6" s="63"/>
      <c r="E6" s="23">
        <v>3</v>
      </c>
      <c r="F6" s="24" t="s">
        <v>261</v>
      </c>
      <c r="G6" s="25">
        <v>1450</v>
      </c>
      <c r="H6" s="63"/>
      <c r="I6" s="23">
        <v>1</v>
      </c>
      <c r="J6" s="24" t="s">
        <v>257</v>
      </c>
      <c r="K6" s="25">
        <v>4550</v>
      </c>
      <c r="L6" s="63"/>
      <c r="M6" s="23">
        <v>3</v>
      </c>
      <c r="N6" s="24" t="s">
        <v>258</v>
      </c>
      <c r="O6" s="25">
        <v>600</v>
      </c>
      <c r="P6" s="63"/>
      <c r="Q6" s="23">
        <v>1</v>
      </c>
      <c r="R6" s="24" t="s">
        <v>259</v>
      </c>
      <c r="S6" s="25">
        <v>550</v>
      </c>
      <c r="T6" s="63"/>
      <c r="U6" s="23">
        <v>1</v>
      </c>
      <c r="V6" s="24" t="s">
        <v>260</v>
      </c>
      <c r="W6" s="25">
        <v>500</v>
      </c>
      <c r="X6" s="63"/>
      <c r="AA6" s="4">
        <v>4091002</v>
      </c>
      <c r="AB6" s="4">
        <v>4092001</v>
      </c>
      <c r="AC6" s="4">
        <v>4093001</v>
      </c>
      <c r="AD6" s="4">
        <v>4094003</v>
      </c>
      <c r="AE6" s="4">
        <v>4095001</v>
      </c>
      <c r="AF6" s="4">
        <v>4096001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261</v>
      </c>
      <c r="C8" s="25">
        <v>1450</v>
      </c>
      <c r="D8" s="63"/>
      <c r="E8" s="23">
        <v>8</v>
      </c>
      <c r="F8" s="24" t="s">
        <v>269</v>
      </c>
      <c r="G8" s="25">
        <v>1300</v>
      </c>
      <c r="H8" s="63"/>
      <c r="I8" s="23">
        <v>2</v>
      </c>
      <c r="J8" s="24" t="s">
        <v>262</v>
      </c>
      <c r="K8" s="25">
        <v>3250</v>
      </c>
      <c r="L8" s="63"/>
      <c r="M8" s="23">
        <v>5</v>
      </c>
      <c r="N8" s="24" t="s">
        <v>877</v>
      </c>
      <c r="O8" s="25">
        <v>400</v>
      </c>
      <c r="P8" s="63"/>
      <c r="Q8" s="23">
        <v>2</v>
      </c>
      <c r="R8" s="24" t="s">
        <v>263</v>
      </c>
      <c r="S8" s="25">
        <v>50</v>
      </c>
      <c r="T8" s="63"/>
      <c r="U8" s="23">
        <v>2</v>
      </c>
      <c r="V8" s="24" t="s">
        <v>264</v>
      </c>
      <c r="W8" s="25">
        <v>300</v>
      </c>
      <c r="X8" s="63"/>
      <c r="AA8" s="4">
        <v>4091003</v>
      </c>
      <c r="AB8" s="4">
        <v>4092003</v>
      </c>
      <c r="AC8" s="4">
        <v>4093002</v>
      </c>
      <c r="AD8" s="4">
        <v>4094004</v>
      </c>
      <c r="AE8" s="4">
        <v>4095002</v>
      </c>
      <c r="AF8" s="4">
        <v>4096002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271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4</v>
      </c>
      <c r="B10" s="24" t="s">
        <v>265</v>
      </c>
      <c r="C10" s="25">
        <v>4100</v>
      </c>
      <c r="D10" s="63"/>
      <c r="E10" s="23">
        <v>9</v>
      </c>
      <c r="F10" s="24" t="s">
        <v>272</v>
      </c>
      <c r="G10" s="25">
        <v>200</v>
      </c>
      <c r="H10" s="63"/>
      <c r="I10" s="23">
        <v>3</v>
      </c>
      <c r="J10" s="24" t="s">
        <v>266</v>
      </c>
      <c r="K10" s="25">
        <v>1300</v>
      </c>
      <c r="L10" s="63"/>
      <c r="M10" s="23">
        <v>7</v>
      </c>
      <c r="N10" s="24" t="s">
        <v>259</v>
      </c>
      <c r="O10" s="25">
        <v>400</v>
      </c>
      <c r="P10" s="63"/>
      <c r="Q10" s="23">
        <v>5</v>
      </c>
      <c r="R10" s="24" t="s">
        <v>258</v>
      </c>
      <c r="S10" s="25">
        <v>700</v>
      </c>
      <c r="T10" s="63"/>
      <c r="U10" s="23">
        <v>3</v>
      </c>
      <c r="V10" s="24" t="s">
        <v>267</v>
      </c>
      <c r="W10" s="25">
        <v>400</v>
      </c>
      <c r="X10" s="63"/>
      <c r="AA10" s="4">
        <v>4091004</v>
      </c>
      <c r="AB10" s="4">
        <v>4092005</v>
      </c>
      <c r="AC10" s="4">
        <v>4093003</v>
      </c>
      <c r="AD10" s="4">
        <v>4094005</v>
      </c>
      <c r="AE10" s="4">
        <v>4095005</v>
      </c>
      <c r="AF10" s="4">
        <v>4096003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6</v>
      </c>
      <c r="B12" s="24" t="s">
        <v>268</v>
      </c>
      <c r="C12" s="25">
        <v>2050</v>
      </c>
      <c r="D12" s="63"/>
      <c r="E12" s="23">
        <v>10</v>
      </c>
      <c r="F12" s="24" t="s">
        <v>255</v>
      </c>
      <c r="G12" s="25">
        <v>950</v>
      </c>
      <c r="H12" s="63"/>
      <c r="I12" s="23">
        <v>4</v>
      </c>
      <c r="J12" s="24" t="s">
        <v>269</v>
      </c>
      <c r="K12" s="25">
        <v>1850</v>
      </c>
      <c r="L12" s="63"/>
      <c r="M12" s="23">
        <v>8</v>
      </c>
      <c r="N12" s="24" t="s">
        <v>274</v>
      </c>
      <c r="O12" s="25">
        <v>100</v>
      </c>
      <c r="P12" s="63"/>
      <c r="Q12" s="23">
        <v>7</v>
      </c>
      <c r="R12" s="24" t="s">
        <v>267</v>
      </c>
      <c r="S12" s="25">
        <v>300</v>
      </c>
      <c r="T12" s="63"/>
      <c r="U12" s="23">
        <v>4</v>
      </c>
      <c r="V12" s="24" t="s">
        <v>270</v>
      </c>
      <c r="W12" s="25">
        <v>350</v>
      </c>
      <c r="X12" s="63"/>
      <c r="AA12" s="4">
        <v>4091006</v>
      </c>
      <c r="AB12" s="4">
        <v>4092008</v>
      </c>
      <c r="AC12" s="4">
        <v>4093004</v>
      </c>
      <c r="AD12" s="4">
        <v>4094007</v>
      </c>
      <c r="AE12" s="4">
        <v>4095007</v>
      </c>
      <c r="AF12" s="4">
        <v>4096004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271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10</v>
      </c>
      <c r="B14" s="24" t="s">
        <v>272</v>
      </c>
      <c r="C14" s="25">
        <v>2350</v>
      </c>
      <c r="D14" s="63"/>
      <c r="E14" s="23">
        <v>13</v>
      </c>
      <c r="F14" s="24" t="s">
        <v>281</v>
      </c>
      <c r="G14" s="25">
        <v>100</v>
      </c>
      <c r="H14" s="63"/>
      <c r="I14" s="23">
        <v>5</v>
      </c>
      <c r="J14" s="24" t="s">
        <v>273</v>
      </c>
      <c r="K14" s="25">
        <v>3000</v>
      </c>
      <c r="L14" s="63"/>
      <c r="M14" s="23">
        <v>11</v>
      </c>
      <c r="N14" s="24" t="s">
        <v>278</v>
      </c>
      <c r="O14" s="25">
        <v>250</v>
      </c>
      <c r="P14" s="63"/>
      <c r="Q14" s="23">
        <v>9</v>
      </c>
      <c r="R14" s="24" t="s">
        <v>275</v>
      </c>
      <c r="S14" s="25">
        <v>100</v>
      </c>
      <c r="T14" s="63"/>
      <c r="U14" s="23">
        <v>5</v>
      </c>
      <c r="V14" s="24" t="s">
        <v>276</v>
      </c>
      <c r="W14" s="25">
        <v>550</v>
      </c>
      <c r="X14" s="63"/>
      <c r="AA14" s="4">
        <v>4091010</v>
      </c>
      <c r="AB14" s="4">
        <v>4092009</v>
      </c>
      <c r="AC14" s="4">
        <v>4093005</v>
      </c>
      <c r="AD14" s="4">
        <v>4094008</v>
      </c>
      <c r="AE14" s="4">
        <v>4095009</v>
      </c>
      <c r="AF14" s="4">
        <v>4096005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11</v>
      </c>
      <c r="B16" s="24" t="s">
        <v>277</v>
      </c>
      <c r="C16" s="25">
        <v>2150</v>
      </c>
      <c r="D16" s="63"/>
      <c r="E16" s="23">
        <v>17</v>
      </c>
      <c r="F16" s="24" t="s">
        <v>289</v>
      </c>
      <c r="G16" s="25">
        <v>100</v>
      </c>
      <c r="H16" s="63"/>
      <c r="I16" s="23">
        <v>6</v>
      </c>
      <c r="J16" s="24" t="s">
        <v>272</v>
      </c>
      <c r="K16" s="25">
        <v>3550</v>
      </c>
      <c r="L16" s="63"/>
      <c r="M16" s="23">
        <v>13</v>
      </c>
      <c r="N16" s="24" t="s">
        <v>281</v>
      </c>
      <c r="O16" s="25">
        <v>50</v>
      </c>
      <c r="P16" s="63"/>
      <c r="Q16" s="23">
        <v>10</v>
      </c>
      <c r="R16" s="24" t="s">
        <v>274</v>
      </c>
      <c r="S16" s="25">
        <v>100</v>
      </c>
      <c r="T16" s="63"/>
      <c r="U16" s="23">
        <v>6</v>
      </c>
      <c r="V16" s="24" t="s">
        <v>279</v>
      </c>
      <c r="W16" s="25">
        <v>600</v>
      </c>
      <c r="X16" s="63"/>
      <c r="AA16" s="4">
        <v>4091011</v>
      </c>
      <c r="AB16" s="4">
        <v>4092010</v>
      </c>
      <c r="AC16" s="4">
        <v>4093006</v>
      </c>
      <c r="AD16" s="4">
        <v>4094011</v>
      </c>
      <c r="AE16" s="4">
        <v>4095010</v>
      </c>
      <c r="AF16" s="4">
        <v>4096006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108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12</v>
      </c>
      <c r="B18" s="24" t="s">
        <v>280</v>
      </c>
      <c r="C18" s="25">
        <v>1550</v>
      </c>
      <c r="D18" s="63"/>
      <c r="E18" s="23">
        <v>18</v>
      </c>
      <c r="F18" s="24" t="s">
        <v>291</v>
      </c>
      <c r="G18" s="25">
        <v>250</v>
      </c>
      <c r="H18" s="63"/>
      <c r="I18" s="23">
        <v>7</v>
      </c>
      <c r="J18" s="24" t="s">
        <v>282</v>
      </c>
      <c r="K18" s="25">
        <v>1500</v>
      </c>
      <c r="L18" s="63"/>
      <c r="M18" s="23">
        <v>16</v>
      </c>
      <c r="N18" s="24" t="s">
        <v>285</v>
      </c>
      <c r="O18" s="25">
        <v>450</v>
      </c>
      <c r="P18" s="63"/>
      <c r="Q18" s="23">
        <v>11</v>
      </c>
      <c r="R18" s="24" t="s">
        <v>280</v>
      </c>
      <c r="S18" s="25">
        <v>600</v>
      </c>
      <c r="T18" s="63"/>
      <c r="U18" s="23">
        <v>9</v>
      </c>
      <c r="V18" s="24" t="s">
        <v>287</v>
      </c>
      <c r="W18" s="25">
        <v>300</v>
      </c>
      <c r="X18" s="63"/>
      <c r="AA18" s="4">
        <v>4091012</v>
      </c>
      <c r="AB18" s="4">
        <v>4092013</v>
      </c>
      <c r="AC18" s="4">
        <v>4093007</v>
      </c>
      <c r="AD18" s="4">
        <v>4094013</v>
      </c>
      <c r="AE18" s="4">
        <v>4095011</v>
      </c>
      <c r="AF18" s="4">
        <v>4096007</v>
      </c>
    </row>
    <row r="19" spans="1:32" ht="15" customHeight="1" x14ac:dyDescent="0.15">
      <c r="A19" s="27" t="s">
        <v>23</v>
      </c>
      <c r="B19" s="28" t="s">
        <v>114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114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13</v>
      </c>
      <c r="B20" s="24" t="s">
        <v>283</v>
      </c>
      <c r="C20" s="25">
        <v>2450</v>
      </c>
      <c r="D20" s="63"/>
      <c r="E20" s="23">
        <v>19</v>
      </c>
      <c r="F20" s="24" t="s">
        <v>869</v>
      </c>
      <c r="G20" s="25">
        <v>50</v>
      </c>
      <c r="H20" s="63"/>
      <c r="I20" s="23">
        <v>8</v>
      </c>
      <c r="J20" s="24" t="s">
        <v>284</v>
      </c>
      <c r="K20" s="25">
        <v>2050</v>
      </c>
      <c r="L20" s="63"/>
      <c r="M20" s="23">
        <v>17</v>
      </c>
      <c r="N20" s="24" t="s">
        <v>267</v>
      </c>
      <c r="O20" s="25">
        <v>100</v>
      </c>
      <c r="P20" s="63"/>
      <c r="Q20" s="23">
        <v>12</v>
      </c>
      <c r="R20" s="24" t="s">
        <v>286</v>
      </c>
      <c r="S20" s="25">
        <v>200</v>
      </c>
      <c r="T20" s="63"/>
      <c r="U20" s="23">
        <v>10</v>
      </c>
      <c r="V20" s="24" t="s">
        <v>290</v>
      </c>
      <c r="W20" s="25">
        <v>200</v>
      </c>
      <c r="X20" s="63"/>
      <c r="AA20" s="4">
        <v>4091013</v>
      </c>
      <c r="AB20" s="4">
        <v>4092016</v>
      </c>
      <c r="AC20" s="4">
        <v>4093008</v>
      </c>
      <c r="AD20" s="4">
        <v>4094016</v>
      </c>
      <c r="AE20" s="4">
        <v>4095012</v>
      </c>
      <c r="AF20" s="4">
        <v>4096009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24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24</v>
      </c>
      <c r="O21" s="29">
        <v>0</v>
      </c>
      <c r="P21" s="64"/>
      <c r="Q21" s="27" t="s">
        <v>23</v>
      </c>
      <c r="R21" s="28" t="s">
        <v>46</v>
      </c>
      <c r="S21" s="29">
        <v>0</v>
      </c>
      <c r="T21" s="64"/>
      <c r="U21" s="27" t="s">
        <v>23</v>
      </c>
      <c r="V21" s="28" t="s">
        <v>108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15</v>
      </c>
      <c r="B22" s="24" t="s">
        <v>288</v>
      </c>
      <c r="C22" s="25">
        <v>1050</v>
      </c>
      <c r="D22" s="63"/>
      <c r="E22" s="23">
        <v>21</v>
      </c>
      <c r="F22" s="24" t="s">
        <v>275</v>
      </c>
      <c r="G22" s="25">
        <v>50</v>
      </c>
      <c r="H22" s="63"/>
      <c r="I22" s="23">
        <v>11</v>
      </c>
      <c r="J22" s="24" t="s">
        <v>280</v>
      </c>
      <c r="K22" s="25">
        <v>1350</v>
      </c>
      <c r="L22" s="63"/>
      <c r="M22" s="23">
        <v>19</v>
      </c>
      <c r="N22" s="24" t="s">
        <v>286</v>
      </c>
      <c r="O22" s="25">
        <v>50</v>
      </c>
      <c r="P22" s="63"/>
      <c r="Q22" s="23">
        <v>15</v>
      </c>
      <c r="R22" s="24" t="s">
        <v>278</v>
      </c>
      <c r="S22" s="25">
        <v>300</v>
      </c>
      <c r="T22" s="63"/>
      <c r="U22" s="23">
        <v>11</v>
      </c>
      <c r="V22" s="24" t="s">
        <v>274</v>
      </c>
      <c r="W22" s="25">
        <v>300</v>
      </c>
      <c r="X22" s="63"/>
      <c r="AA22" s="4">
        <v>4091015</v>
      </c>
      <c r="AB22" s="4">
        <v>4092017</v>
      </c>
      <c r="AC22" s="4">
        <v>4093011</v>
      </c>
      <c r="AD22" s="4">
        <v>4094017</v>
      </c>
      <c r="AE22" s="4">
        <v>4095015</v>
      </c>
      <c r="AF22" s="4">
        <v>4096010</v>
      </c>
    </row>
    <row r="23" spans="1:32" ht="15" customHeight="1" x14ac:dyDescent="0.15">
      <c r="A23" s="27" t="s">
        <v>23</v>
      </c>
      <c r="B23" s="28" t="s">
        <v>24</v>
      </c>
      <c r="C23" s="29">
        <v>0</v>
      </c>
      <c r="D23" s="64"/>
      <c r="E23" s="27" t="s">
        <v>23</v>
      </c>
      <c r="F23" s="28" t="s">
        <v>24</v>
      </c>
      <c r="G23" s="29">
        <v>0</v>
      </c>
      <c r="H23" s="64"/>
      <c r="I23" s="27" t="s">
        <v>23</v>
      </c>
      <c r="J23" s="28" t="s">
        <v>114</v>
      </c>
      <c r="K23" s="29">
        <v>0</v>
      </c>
      <c r="L23" s="64"/>
      <c r="M23" s="27" t="s">
        <v>23</v>
      </c>
      <c r="N23" s="28" t="s">
        <v>46</v>
      </c>
      <c r="O23" s="29">
        <v>0</v>
      </c>
      <c r="P23" s="64"/>
      <c r="Q23" s="27" t="s">
        <v>23</v>
      </c>
      <c r="R23" s="28" t="s">
        <v>24</v>
      </c>
      <c r="S23" s="29">
        <v>0</v>
      </c>
      <c r="T23" s="64"/>
      <c r="U23" s="27" t="s">
        <v>23</v>
      </c>
      <c r="V23" s="28" t="s">
        <v>24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>
        <v>0</v>
      </c>
      <c r="B24" s="24" t="s">
        <v>24</v>
      </c>
      <c r="C24" s="25">
        <v>0</v>
      </c>
      <c r="D24" s="63"/>
      <c r="E24" s="23">
        <v>22</v>
      </c>
      <c r="F24" s="24" t="s">
        <v>278</v>
      </c>
      <c r="G24" s="25">
        <v>250</v>
      </c>
      <c r="H24" s="63"/>
      <c r="I24" s="23">
        <v>12</v>
      </c>
      <c r="J24" s="24" t="s">
        <v>292</v>
      </c>
      <c r="K24" s="25">
        <v>2050</v>
      </c>
      <c r="L24" s="63"/>
      <c r="M24" s="23">
        <v>20</v>
      </c>
      <c r="N24" s="24" t="s">
        <v>289</v>
      </c>
      <c r="O24" s="25">
        <v>150</v>
      </c>
      <c r="P24" s="63"/>
      <c r="Q24" s="23">
        <v>18</v>
      </c>
      <c r="R24" s="24" t="s">
        <v>877</v>
      </c>
      <c r="S24" s="25">
        <v>150</v>
      </c>
      <c r="T24" s="63"/>
      <c r="U24" s="23">
        <v>12</v>
      </c>
      <c r="V24" s="24" t="s">
        <v>295</v>
      </c>
      <c r="W24" s="25">
        <v>500</v>
      </c>
      <c r="X24" s="63"/>
      <c r="AA24" s="4">
        <v>0</v>
      </c>
      <c r="AB24" s="4">
        <v>4092018</v>
      </c>
      <c r="AC24" s="4">
        <v>4093012</v>
      </c>
      <c r="AD24" s="4">
        <v>4094019</v>
      </c>
      <c r="AE24" s="4">
        <v>4095018</v>
      </c>
      <c r="AF24" s="4">
        <v>4096011</v>
      </c>
    </row>
    <row r="25" spans="1:32" ht="15" customHeight="1" x14ac:dyDescent="0.15">
      <c r="A25" s="27" t="s">
        <v>23</v>
      </c>
      <c r="B25" s="28" t="s">
        <v>24</v>
      </c>
      <c r="C25" s="29">
        <v>0</v>
      </c>
      <c r="D25" s="64"/>
      <c r="E25" s="27" t="s">
        <v>23</v>
      </c>
      <c r="F25" s="28" t="s">
        <v>24</v>
      </c>
      <c r="G25" s="29">
        <v>0</v>
      </c>
      <c r="H25" s="64"/>
      <c r="I25" s="27" t="s">
        <v>23</v>
      </c>
      <c r="J25" s="28" t="s">
        <v>293</v>
      </c>
      <c r="K25" s="29">
        <v>0</v>
      </c>
      <c r="L25" s="64"/>
      <c r="M25" s="27" t="s">
        <v>23</v>
      </c>
      <c r="N25" s="28" t="s">
        <v>108</v>
      </c>
      <c r="O25" s="29">
        <v>0</v>
      </c>
      <c r="P25" s="64"/>
      <c r="Q25" s="27" t="s">
        <v>23</v>
      </c>
      <c r="R25" s="28" t="s">
        <v>271</v>
      </c>
      <c r="S25" s="29">
        <v>0</v>
      </c>
      <c r="T25" s="64"/>
      <c r="U25" s="27" t="s">
        <v>23</v>
      </c>
      <c r="V25" s="28" t="s">
        <v>296</v>
      </c>
      <c r="W25" s="29">
        <v>0</v>
      </c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>
        <v>0</v>
      </c>
      <c r="B26" s="24" t="s">
        <v>24</v>
      </c>
      <c r="C26" s="25">
        <v>0</v>
      </c>
      <c r="D26" s="63"/>
      <c r="E26" s="23">
        <v>0</v>
      </c>
      <c r="F26" s="24" t="s">
        <v>24</v>
      </c>
      <c r="G26" s="25">
        <v>0</v>
      </c>
      <c r="H26" s="63"/>
      <c r="I26" s="23">
        <v>14</v>
      </c>
      <c r="J26" s="24" t="s">
        <v>294</v>
      </c>
      <c r="K26" s="25">
        <v>2150</v>
      </c>
      <c r="L26" s="63"/>
      <c r="M26" s="23">
        <v>21</v>
      </c>
      <c r="N26" s="24" t="s">
        <v>291</v>
      </c>
      <c r="O26" s="25">
        <v>50</v>
      </c>
      <c r="P26" s="63"/>
      <c r="Q26" s="23">
        <v>19</v>
      </c>
      <c r="R26" s="24" t="s">
        <v>256</v>
      </c>
      <c r="S26" s="25">
        <v>1000</v>
      </c>
      <c r="T26" s="63"/>
      <c r="U26" s="23">
        <v>14</v>
      </c>
      <c r="V26" s="24" t="s">
        <v>286</v>
      </c>
      <c r="W26" s="25">
        <v>200</v>
      </c>
      <c r="X26" s="63"/>
      <c r="AA26" s="4">
        <v>0</v>
      </c>
      <c r="AB26" s="4">
        <v>0</v>
      </c>
      <c r="AC26" s="4">
        <v>4093014</v>
      </c>
      <c r="AD26" s="4">
        <v>4094020</v>
      </c>
      <c r="AE26" s="4">
        <v>4095019</v>
      </c>
      <c r="AF26" s="4">
        <v>4096012</v>
      </c>
    </row>
    <row r="27" spans="1:32" ht="15" customHeight="1" x14ac:dyDescent="0.15">
      <c r="A27" s="27" t="s">
        <v>23</v>
      </c>
      <c r="B27" s="28" t="s">
        <v>24</v>
      </c>
      <c r="C27" s="29">
        <v>0</v>
      </c>
      <c r="D27" s="64"/>
      <c r="E27" s="27" t="s">
        <v>23</v>
      </c>
      <c r="F27" s="28" t="s">
        <v>24</v>
      </c>
      <c r="G27" s="29">
        <v>0</v>
      </c>
      <c r="H27" s="64"/>
      <c r="I27" s="27" t="s">
        <v>23</v>
      </c>
      <c r="J27" s="28" t="s">
        <v>24</v>
      </c>
      <c r="K27" s="29">
        <v>0</v>
      </c>
      <c r="L27" s="64"/>
      <c r="M27" s="27" t="s">
        <v>23</v>
      </c>
      <c r="N27" s="28" t="s">
        <v>24</v>
      </c>
      <c r="O27" s="29">
        <v>0</v>
      </c>
      <c r="P27" s="64"/>
      <c r="Q27" s="27" t="s">
        <v>23</v>
      </c>
      <c r="R27" s="28" t="s">
        <v>24</v>
      </c>
      <c r="S27" s="29">
        <v>0</v>
      </c>
      <c r="T27" s="64"/>
      <c r="U27" s="27" t="s">
        <v>23</v>
      </c>
      <c r="V27" s="28" t="s">
        <v>46</v>
      </c>
      <c r="W27" s="29">
        <v>0</v>
      </c>
      <c r="X27" s="64"/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</row>
    <row r="28" spans="1:32" ht="15" customHeight="1" x14ac:dyDescent="0.15">
      <c r="A28" s="23">
        <v>0</v>
      </c>
      <c r="B28" s="24" t="s">
        <v>24</v>
      </c>
      <c r="C28" s="25">
        <v>0</v>
      </c>
      <c r="D28" s="63"/>
      <c r="E28" s="23">
        <v>0</v>
      </c>
      <c r="F28" s="24" t="s">
        <v>24</v>
      </c>
      <c r="G28" s="25">
        <v>0</v>
      </c>
      <c r="H28" s="63"/>
      <c r="I28" s="23">
        <v>20</v>
      </c>
      <c r="J28" s="24" t="s">
        <v>297</v>
      </c>
      <c r="K28" s="25">
        <v>850</v>
      </c>
      <c r="L28" s="63"/>
      <c r="M28" s="23">
        <v>22</v>
      </c>
      <c r="N28" s="24" t="s">
        <v>275</v>
      </c>
      <c r="O28" s="25">
        <v>50</v>
      </c>
      <c r="P28" s="63"/>
      <c r="Q28" s="23">
        <v>20</v>
      </c>
      <c r="R28" s="24" t="s">
        <v>298</v>
      </c>
      <c r="S28" s="25">
        <v>50</v>
      </c>
      <c r="T28" s="63"/>
      <c r="U28" s="23">
        <v>15</v>
      </c>
      <c r="V28" s="24" t="s">
        <v>278</v>
      </c>
      <c r="W28" s="25">
        <v>500</v>
      </c>
      <c r="X28" s="63"/>
      <c r="AA28" s="4">
        <v>0</v>
      </c>
      <c r="AB28" s="4">
        <v>0</v>
      </c>
      <c r="AC28" s="4">
        <v>4093020</v>
      </c>
      <c r="AD28" s="4">
        <v>4094021</v>
      </c>
      <c r="AE28" s="4">
        <v>4095020</v>
      </c>
      <c r="AF28" s="4">
        <v>4096014</v>
      </c>
    </row>
    <row r="29" spans="1:32" ht="15" customHeight="1" x14ac:dyDescent="0.15">
      <c r="A29" s="27" t="s">
        <v>23</v>
      </c>
      <c r="B29" s="28" t="s">
        <v>24</v>
      </c>
      <c r="C29" s="29">
        <v>0</v>
      </c>
      <c r="D29" s="64"/>
      <c r="E29" s="27" t="s">
        <v>23</v>
      </c>
      <c r="F29" s="28" t="s">
        <v>24</v>
      </c>
      <c r="G29" s="29">
        <v>0</v>
      </c>
      <c r="H29" s="64"/>
      <c r="I29" s="27" t="s">
        <v>23</v>
      </c>
      <c r="J29" s="28" t="s">
        <v>24</v>
      </c>
      <c r="K29" s="29">
        <v>0</v>
      </c>
      <c r="L29" s="64"/>
      <c r="M29" s="27" t="s">
        <v>23</v>
      </c>
      <c r="N29" s="28" t="s">
        <v>24</v>
      </c>
      <c r="O29" s="29">
        <v>0</v>
      </c>
      <c r="P29" s="64"/>
      <c r="Q29" s="27" t="s">
        <v>23</v>
      </c>
      <c r="R29" s="28" t="s">
        <v>24</v>
      </c>
      <c r="S29" s="29">
        <v>0</v>
      </c>
      <c r="T29" s="64"/>
      <c r="U29" s="27" t="s">
        <v>23</v>
      </c>
      <c r="V29" s="28" t="s">
        <v>24</v>
      </c>
      <c r="W29" s="29">
        <v>0</v>
      </c>
      <c r="X29" s="64"/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</row>
    <row r="30" spans="1:32" ht="15" customHeight="1" x14ac:dyDescent="0.15">
      <c r="A30" s="23">
        <v>0</v>
      </c>
      <c r="B30" s="24" t="s">
        <v>24</v>
      </c>
      <c r="C30" s="25">
        <v>0</v>
      </c>
      <c r="D30" s="63"/>
      <c r="E30" s="23">
        <v>0</v>
      </c>
      <c r="F30" s="24" t="s">
        <v>24</v>
      </c>
      <c r="G30" s="25">
        <v>0</v>
      </c>
      <c r="H30" s="63"/>
      <c r="I30" s="23">
        <v>21</v>
      </c>
      <c r="J30" s="24" t="s">
        <v>283</v>
      </c>
      <c r="K30" s="25">
        <v>3200</v>
      </c>
      <c r="L30" s="63"/>
      <c r="M30" s="23">
        <v>0</v>
      </c>
      <c r="N30" s="24" t="s">
        <v>24</v>
      </c>
      <c r="O30" s="25">
        <v>0</v>
      </c>
      <c r="P30" s="63"/>
      <c r="Q30" s="23">
        <v>0</v>
      </c>
      <c r="R30" s="24" t="s">
        <v>24</v>
      </c>
      <c r="S30" s="25">
        <v>0</v>
      </c>
      <c r="T30" s="63"/>
      <c r="U30" s="23">
        <v>20</v>
      </c>
      <c r="V30" s="24" t="s">
        <v>299</v>
      </c>
      <c r="W30" s="25">
        <v>100</v>
      </c>
      <c r="X30" s="63"/>
      <c r="AA30" s="4">
        <v>0</v>
      </c>
      <c r="AB30" s="4">
        <v>0</v>
      </c>
      <c r="AC30" s="4">
        <v>4093021</v>
      </c>
      <c r="AD30" s="4">
        <v>0</v>
      </c>
      <c r="AE30" s="4">
        <v>0</v>
      </c>
      <c r="AF30" s="4">
        <v>4096015</v>
      </c>
    </row>
    <row r="31" spans="1:32" ht="15" customHeight="1" x14ac:dyDescent="0.15">
      <c r="A31" s="27" t="s">
        <v>23</v>
      </c>
      <c r="B31" s="28" t="s">
        <v>24</v>
      </c>
      <c r="C31" s="29">
        <v>0</v>
      </c>
      <c r="D31" s="64"/>
      <c r="E31" s="27" t="s">
        <v>23</v>
      </c>
      <c r="F31" s="28" t="s">
        <v>24</v>
      </c>
      <c r="G31" s="29">
        <v>0</v>
      </c>
      <c r="H31" s="64"/>
      <c r="I31" s="27" t="s">
        <v>23</v>
      </c>
      <c r="J31" s="28" t="s">
        <v>24</v>
      </c>
      <c r="K31" s="29">
        <v>0</v>
      </c>
      <c r="L31" s="64"/>
      <c r="M31" s="27" t="s">
        <v>23</v>
      </c>
      <c r="N31" s="28" t="s">
        <v>24</v>
      </c>
      <c r="O31" s="29">
        <v>0</v>
      </c>
      <c r="P31" s="64"/>
      <c r="Q31" s="27" t="s">
        <v>23</v>
      </c>
      <c r="R31" s="28" t="s">
        <v>24</v>
      </c>
      <c r="S31" s="29">
        <v>0</v>
      </c>
      <c r="T31" s="64"/>
      <c r="U31" s="27" t="s">
        <v>23</v>
      </c>
      <c r="V31" s="28" t="s">
        <v>24</v>
      </c>
      <c r="W31" s="29">
        <v>0</v>
      </c>
      <c r="X31" s="64"/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</row>
    <row r="32" spans="1:32" ht="15" customHeight="1" x14ac:dyDescent="0.15">
      <c r="A32" s="23">
        <v>0</v>
      </c>
      <c r="B32" s="24" t="s">
        <v>24</v>
      </c>
      <c r="C32" s="25">
        <v>0</v>
      </c>
      <c r="D32" s="63"/>
      <c r="E32" s="23">
        <v>0</v>
      </c>
      <c r="F32" s="24" t="s">
        <v>24</v>
      </c>
      <c r="G32" s="25">
        <v>0</v>
      </c>
      <c r="H32" s="63"/>
      <c r="I32" s="23">
        <v>22</v>
      </c>
      <c r="J32" s="24" t="s">
        <v>256</v>
      </c>
      <c r="K32" s="25">
        <v>2050</v>
      </c>
      <c r="L32" s="63"/>
      <c r="M32" s="23">
        <v>0</v>
      </c>
      <c r="N32" s="24" t="s">
        <v>24</v>
      </c>
      <c r="O32" s="25">
        <v>0</v>
      </c>
      <c r="P32" s="63"/>
      <c r="Q32" s="23">
        <v>0</v>
      </c>
      <c r="R32" s="24" t="s">
        <v>24</v>
      </c>
      <c r="S32" s="25">
        <v>0</v>
      </c>
      <c r="T32" s="63"/>
      <c r="U32" s="23">
        <v>21</v>
      </c>
      <c r="V32" s="24" t="s">
        <v>300</v>
      </c>
      <c r="W32" s="25">
        <v>900</v>
      </c>
      <c r="X32" s="63"/>
      <c r="AA32" s="4">
        <v>0</v>
      </c>
      <c r="AB32" s="4">
        <v>0</v>
      </c>
      <c r="AC32" s="4">
        <v>4093022</v>
      </c>
      <c r="AD32" s="4">
        <v>0</v>
      </c>
      <c r="AE32" s="4">
        <v>0</v>
      </c>
      <c r="AF32" s="4">
        <v>4096020</v>
      </c>
    </row>
    <row r="33" spans="1:32" ht="15" customHeight="1" x14ac:dyDescent="0.15">
      <c r="A33" s="27" t="s">
        <v>23</v>
      </c>
      <c r="B33" s="28" t="s">
        <v>24</v>
      </c>
      <c r="C33" s="29">
        <v>0</v>
      </c>
      <c r="D33" s="64"/>
      <c r="E33" s="27" t="s">
        <v>23</v>
      </c>
      <c r="F33" s="28" t="s">
        <v>24</v>
      </c>
      <c r="G33" s="29">
        <v>0</v>
      </c>
      <c r="H33" s="64"/>
      <c r="I33" s="27" t="s">
        <v>23</v>
      </c>
      <c r="J33" s="28" t="s">
        <v>24</v>
      </c>
      <c r="K33" s="29">
        <v>0</v>
      </c>
      <c r="L33" s="64"/>
      <c r="M33" s="27" t="s">
        <v>23</v>
      </c>
      <c r="N33" s="28" t="s">
        <v>24</v>
      </c>
      <c r="O33" s="29">
        <v>0</v>
      </c>
      <c r="P33" s="64"/>
      <c r="Q33" s="27" t="s">
        <v>23</v>
      </c>
      <c r="R33" s="28" t="s">
        <v>24</v>
      </c>
      <c r="S33" s="29">
        <v>0</v>
      </c>
      <c r="T33" s="64"/>
      <c r="U33" s="27" t="s">
        <v>23</v>
      </c>
      <c r="V33" s="28" t="s">
        <v>293</v>
      </c>
      <c r="W33" s="29">
        <v>0</v>
      </c>
      <c r="X33" s="64"/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</row>
    <row r="34" spans="1:32" ht="15" customHeight="1" x14ac:dyDescent="0.15">
      <c r="A34" s="23">
        <v>0</v>
      </c>
      <c r="B34" s="24" t="s">
        <v>24</v>
      </c>
      <c r="C34" s="25">
        <v>0</v>
      </c>
      <c r="D34" s="63"/>
      <c r="E34" s="23">
        <v>0</v>
      </c>
      <c r="F34" s="24" t="s">
        <v>24</v>
      </c>
      <c r="G34" s="25">
        <v>0</v>
      </c>
      <c r="H34" s="63"/>
      <c r="I34" s="23">
        <v>0</v>
      </c>
      <c r="J34" s="24" t="s">
        <v>24</v>
      </c>
      <c r="K34" s="25">
        <v>0</v>
      </c>
      <c r="L34" s="63"/>
      <c r="M34" s="23">
        <v>0</v>
      </c>
      <c r="N34" s="24" t="s">
        <v>24</v>
      </c>
      <c r="O34" s="25">
        <v>0</v>
      </c>
      <c r="P34" s="63"/>
      <c r="Q34" s="23">
        <v>0</v>
      </c>
      <c r="R34" s="24" t="s">
        <v>24</v>
      </c>
      <c r="S34" s="25">
        <v>0</v>
      </c>
      <c r="T34" s="63"/>
      <c r="U34" s="23">
        <v>23</v>
      </c>
      <c r="V34" s="24" t="s">
        <v>298</v>
      </c>
      <c r="W34" s="25">
        <v>450</v>
      </c>
      <c r="X34" s="63"/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4096021</v>
      </c>
    </row>
    <row r="35" spans="1:32" ht="15" customHeight="1" x14ac:dyDescent="0.15">
      <c r="A35" s="27" t="s">
        <v>23</v>
      </c>
      <c r="B35" s="28" t="s">
        <v>24</v>
      </c>
      <c r="C35" s="29">
        <v>0</v>
      </c>
      <c r="D35" s="64"/>
      <c r="E35" s="27" t="s">
        <v>23</v>
      </c>
      <c r="F35" s="28" t="s">
        <v>24</v>
      </c>
      <c r="G35" s="29">
        <v>0</v>
      </c>
      <c r="H35" s="64"/>
      <c r="I35" s="27" t="s">
        <v>23</v>
      </c>
      <c r="J35" s="28" t="s">
        <v>24</v>
      </c>
      <c r="K35" s="29">
        <v>0</v>
      </c>
      <c r="L35" s="64"/>
      <c r="M35" s="27" t="s">
        <v>23</v>
      </c>
      <c r="N35" s="28" t="s">
        <v>24</v>
      </c>
      <c r="O35" s="29">
        <v>0</v>
      </c>
      <c r="P35" s="64"/>
      <c r="Q35" s="27" t="s">
        <v>23</v>
      </c>
      <c r="R35" s="28" t="s">
        <v>24</v>
      </c>
      <c r="S35" s="29">
        <v>0</v>
      </c>
      <c r="T35" s="64"/>
      <c r="U35" s="27" t="s">
        <v>23</v>
      </c>
      <c r="V35" s="28" t="s">
        <v>24</v>
      </c>
      <c r="W35" s="29">
        <v>0</v>
      </c>
      <c r="X35" s="64"/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</row>
    <row r="36" spans="1:32" ht="15" customHeight="1" x14ac:dyDescent="0.15">
      <c r="A36" s="23">
        <v>0</v>
      </c>
      <c r="B36" s="24" t="s">
        <v>24</v>
      </c>
      <c r="C36" s="25">
        <v>0</v>
      </c>
      <c r="D36" s="63"/>
      <c r="E36" s="23">
        <v>0</v>
      </c>
      <c r="F36" s="24" t="s">
        <v>24</v>
      </c>
      <c r="G36" s="25">
        <v>0</v>
      </c>
      <c r="H36" s="63"/>
      <c r="I36" s="23">
        <v>0</v>
      </c>
      <c r="J36" s="24" t="s">
        <v>24</v>
      </c>
      <c r="K36" s="25">
        <v>0</v>
      </c>
      <c r="L36" s="63"/>
      <c r="M36" s="23">
        <v>0</v>
      </c>
      <c r="N36" s="24" t="s">
        <v>24</v>
      </c>
      <c r="O36" s="25">
        <v>0</v>
      </c>
      <c r="P36" s="63"/>
      <c r="Q36" s="23">
        <v>0</v>
      </c>
      <c r="R36" s="24" t="s">
        <v>24</v>
      </c>
      <c r="S36" s="25">
        <v>0</v>
      </c>
      <c r="T36" s="63"/>
      <c r="U36" s="23">
        <v>24</v>
      </c>
      <c r="V36" s="24" t="s">
        <v>301</v>
      </c>
      <c r="W36" s="25">
        <v>150</v>
      </c>
      <c r="X36" s="63"/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4096023</v>
      </c>
    </row>
    <row r="37" spans="1:32" ht="15" customHeight="1" x14ac:dyDescent="0.15">
      <c r="A37" s="27" t="s">
        <v>23</v>
      </c>
      <c r="B37" s="28" t="s">
        <v>24</v>
      </c>
      <c r="C37" s="29">
        <v>0</v>
      </c>
      <c r="D37" s="64"/>
      <c r="E37" s="27" t="s">
        <v>23</v>
      </c>
      <c r="F37" s="28" t="s">
        <v>24</v>
      </c>
      <c r="G37" s="29">
        <v>0</v>
      </c>
      <c r="H37" s="64"/>
      <c r="I37" s="27" t="s">
        <v>23</v>
      </c>
      <c r="J37" s="28" t="s">
        <v>24</v>
      </c>
      <c r="K37" s="29">
        <v>0</v>
      </c>
      <c r="L37" s="64"/>
      <c r="M37" s="27" t="s">
        <v>23</v>
      </c>
      <c r="N37" s="28" t="s">
        <v>24</v>
      </c>
      <c r="O37" s="29">
        <v>0</v>
      </c>
      <c r="P37" s="64"/>
      <c r="Q37" s="27" t="s">
        <v>23</v>
      </c>
      <c r="R37" s="28" t="s">
        <v>24</v>
      </c>
      <c r="S37" s="29">
        <v>0</v>
      </c>
      <c r="T37" s="64"/>
      <c r="U37" s="27" t="s">
        <v>23</v>
      </c>
      <c r="V37" s="28" t="s">
        <v>24</v>
      </c>
      <c r="W37" s="29">
        <v>0</v>
      </c>
      <c r="X37" s="64"/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</row>
    <row r="38" spans="1:32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4096024</v>
      </c>
    </row>
    <row r="39" spans="1:32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</row>
    <row r="40" spans="1:32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32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32" ht="15" customHeight="1" x14ac:dyDescent="0.15">
      <c r="A42" s="35"/>
      <c r="B42" s="36" t="s">
        <v>866</v>
      </c>
      <c r="C42" s="16">
        <f>C6+C8+C10+C12+C14+C16+C18+C20+C22+C24+C26+C28+C30+C32+C34+C36+C38+C40</f>
        <v>20550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4700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32700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2650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4100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6300</v>
      </c>
      <c r="X42" s="37">
        <f>X6+X8+X10+X12+X14+X16+X18+X20+X22+X24+X26+X28+X30+X32+X34+X36+X38+X40</f>
        <v>0</v>
      </c>
    </row>
    <row r="43" spans="1:32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32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71000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32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32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32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32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17" priority="11">
      <formula>D6&lt;C6</formula>
    </cfRule>
    <cfRule type="expression" dxfId="416" priority="12">
      <formula>D6&gt;C6</formula>
    </cfRule>
  </conditionalFormatting>
  <conditionalFormatting sqref="H6:H41">
    <cfRule type="expression" dxfId="415" priority="9">
      <formula>H6&lt;G6</formula>
    </cfRule>
    <cfRule type="expression" dxfId="414" priority="10">
      <formula>H6&gt;G6</formula>
    </cfRule>
  </conditionalFormatting>
  <conditionalFormatting sqref="L6:L41">
    <cfRule type="expression" dxfId="413" priority="7">
      <formula>L6&lt;K6</formula>
    </cfRule>
    <cfRule type="expression" dxfId="412" priority="8">
      <formula>L6&gt;K6</formula>
    </cfRule>
  </conditionalFormatting>
  <conditionalFormatting sqref="P6:P41">
    <cfRule type="expression" dxfId="411" priority="5">
      <formula>P6&lt;O6</formula>
    </cfRule>
    <cfRule type="expression" dxfId="410" priority="6">
      <formula>P6&gt;O6</formula>
    </cfRule>
  </conditionalFormatting>
  <conditionalFormatting sqref="T6:T41">
    <cfRule type="expression" dxfId="409" priority="3">
      <formula>T6&lt;S6</formula>
    </cfRule>
    <cfRule type="expression" dxfId="408" priority="4">
      <formula>T6&gt;S6</formula>
    </cfRule>
  </conditionalFormatting>
  <conditionalFormatting sqref="X6:X41">
    <cfRule type="expression" dxfId="407" priority="1">
      <formula>X6&lt;W6</formula>
    </cfRule>
    <cfRule type="expression" dxfId="40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302</v>
      </c>
      <c r="C4" s="15" t="s">
        <v>303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302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304</v>
      </c>
      <c r="C6" s="25">
        <v>2350</v>
      </c>
      <c r="D6" s="63"/>
      <c r="E6" s="23">
        <v>7</v>
      </c>
      <c r="F6" s="24" t="s">
        <v>307</v>
      </c>
      <c r="G6" s="25">
        <v>100</v>
      </c>
      <c r="H6" s="63"/>
      <c r="I6" s="23">
        <v>1</v>
      </c>
      <c r="J6" s="24" t="s">
        <v>312</v>
      </c>
      <c r="K6" s="25">
        <v>3450</v>
      </c>
      <c r="L6" s="63"/>
      <c r="M6" s="23">
        <v>3</v>
      </c>
      <c r="N6" s="24" t="s">
        <v>305</v>
      </c>
      <c r="O6" s="25">
        <v>200</v>
      </c>
      <c r="P6" s="63"/>
      <c r="Q6" s="23">
        <v>2</v>
      </c>
      <c r="R6" s="24" t="s">
        <v>305</v>
      </c>
      <c r="S6" s="25">
        <v>150</v>
      </c>
      <c r="T6" s="63"/>
      <c r="U6" s="23">
        <v>2</v>
      </c>
      <c r="V6" s="24" t="s">
        <v>305</v>
      </c>
      <c r="W6" s="25">
        <v>550</v>
      </c>
      <c r="X6" s="63"/>
      <c r="AA6" s="4">
        <v>4101001</v>
      </c>
      <c r="AB6" s="4">
        <v>4102001</v>
      </c>
      <c r="AC6" s="4">
        <v>4103001</v>
      </c>
      <c r="AD6" s="4">
        <v>4104002</v>
      </c>
      <c r="AE6" s="4">
        <v>4105002</v>
      </c>
      <c r="AF6" s="4">
        <v>4106001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59</v>
      </c>
      <c r="G7" s="29">
        <v>0</v>
      </c>
      <c r="H7" s="64"/>
      <c r="I7" s="27" t="s">
        <v>23</v>
      </c>
      <c r="J7" s="28" t="s">
        <v>315</v>
      </c>
      <c r="K7" s="29">
        <v>0</v>
      </c>
      <c r="L7" s="64"/>
      <c r="M7" s="27" t="s">
        <v>23</v>
      </c>
      <c r="N7" s="28" t="s">
        <v>172</v>
      </c>
      <c r="O7" s="29">
        <v>0</v>
      </c>
      <c r="P7" s="64"/>
      <c r="Q7" s="27" t="s">
        <v>23</v>
      </c>
      <c r="R7" s="28" t="s">
        <v>172</v>
      </c>
      <c r="S7" s="29">
        <v>0</v>
      </c>
      <c r="T7" s="64"/>
      <c r="U7" s="27" t="s">
        <v>23</v>
      </c>
      <c r="V7" s="28" t="s">
        <v>172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306</v>
      </c>
      <c r="C8" s="25">
        <v>2500</v>
      </c>
      <c r="D8" s="63"/>
      <c r="E8" s="23">
        <v>9</v>
      </c>
      <c r="F8" s="24" t="s">
        <v>314</v>
      </c>
      <c r="G8" s="25">
        <v>100</v>
      </c>
      <c r="H8" s="63"/>
      <c r="I8" s="23">
        <v>2</v>
      </c>
      <c r="J8" s="24" t="s">
        <v>308</v>
      </c>
      <c r="K8" s="25">
        <v>3100</v>
      </c>
      <c r="L8" s="63"/>
      <c r="M8" s="23">
        <v>5</v>
      </c>
      <c r="N8" s="24" t="s">
        <v>305</v>
      </c>
      <c r="O8" s="25">
        <v>350</v>
      </c>
      <c r="P8" s="63"/>
      <c r="Q8" s="23">
        <v>4</v>
      </c>
      <c r="R8" s="24" t="s">
        <v>305</v>
      </c>
      <c r="S8" s="25">
        <v>300</v>
      </c>
      <c r="T8" s="63"/>
      <c r="U8" s="23">
        <v>3</v>
      </c>
      <c r="V8" s="24" t="s">
        <v>310</v>
      </c>
      <c r="W8" s="25">
        <v>400</v>
      </c>
      <c r="X8" s="63"/>
      <c r="AA8" s="4">
        <v>4101002</v>
      </c>
      <c r="AB8" s="4">
        <v>4102007</v>
      </c>
      <c r="AC8" s="4">
        <v>4103002</v>
      </c>
      <c r="AD8" s="4">
        <v>4104003</v>
      </c>
      <c r="AE8" s="4">
        <v>4105003</v>
      </c>
      <c r="AF8" s="4">
        <v>4106002</v>
      </c>
    </row>
    <row r="9" spans="1:32" ht="15" customHeight="1" x14ac:dyDescent="0.15">
      <c r="A9" s="27" t="s">
        <v>23</v>
      </c>
      <c r="B9" s="28" t="s">
        <v>46</v>
      </c>
      <c r="C9" s="29">
        <v>0</v>
      </c>
      <c r="D9" s="64"/>
      <c r="E9" s="27" t="s">
        <v>23</v>
      </c>
      <c r="F9" s="28" t="s">
        <v>169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309</v>
      </c>
      <c r="O9" s="29">
        <v>0</v>
      </c>
      <c r="P9" s="64"/>
      <c r="Q9" s="27" t="s">
        <v>23</v>
      </c>
      <c r="R9" s="28" t="s">
        <v>309</v>
      </c>
      <c r="S9" s="29">
        <v>0</v>
      </c>
      <c r="T9" s="64"/>
      <c r="U9" s="27" t="s">
        <v>23</v>
      </c>
      <c r="V9" s="28" t="s">
        <v>311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6</v>
      </c>
      <c r="B10" s="24" t="s">
        <v>312</v>
      </c>
      <c r="C10" s="25">
        <v>2750</v>
      </c>
      <c r="D10" s="63"/>
      <c r="E10" s="23">
        <v>10</v>
      </c>
      <c r="F10" s="24" t="s">
        <v>306</v>
      </c>
      <c r="G10" s="25">
        <v>150</v>
      </c>
      <c r="H10" s="63"/>
      <c r="I10" s="23">
        <v>5</v>
      </c>
      <c r="J10" s="24" t="s">
        <v>313</v>
      </c>
      <c r="K10" s="25">
        <v>2850</v>
      </c>
      <c r="L10" s="63"/>
      <c r="M10" s="23">
        <v>6</v>
      </c>
      <c r="N10" s="24" t="s">
        <v>314</v>
      </c>
      <c r="O10" s="25">
        <v>200</v>
      </c>
      <c r="P10" s="63"/>
      <c r="Q10" s="23">
        <v>5</v>
      </c>
      <c r="R10" s="24" t="s">
        <v>314</v>
      </c>
      <c r="S10" s="25">
        <v>100</v>
      </c>
      <c r="T10" s="63"/>
      <c r="U10" s="23">
        <v>4</v>
      </c>
      <c r="V10" s="24" t="s">
        <v>314</v>
      </c>
      <c r="W10" s="25">
        <v>350</v>
      </c>
      <c r="X10" s="63"/>
      <c r="AA10" s="4">
        <v>4101004</v>
      </c>
      <c r="AB10" s="4">
        <v>4102008</v>
      </c>
      <c r="AC10" s="4">
        <v>4103004</v>
      </c>
      <c r="AD10" s="4">
        <v>4104005</v>
      </c>
      <c r="AE10" s="4">
        <v>4105004</v>
      </c>
      <c r="AF10" s="4">
        <v>4106003</v>
      </c>
    </row>
    <row r="11" spans="1:32" ht="15" customHeight="1" x14ac:dyDescent="0.15">
      <c r="A11" s="27" t="s">
        <v>23</v>
      </c>
      <c r="B11" s="28" t="s">
        <v>315</v>
      </c>
      <c r="C11" s="29">
        <v>0</v>
      </c>
      <c r="D11" s="64"/>
      <c r="E11" s="27" t="s">
        <v>23</v>
      </c>
      <c r="F11" s="28" t="s">
        <v>46</v>
      </c>
      <c r="G11" s="29">
        <v>0</v>
      </c>
      <c r="H11" s="64"/>
      <c r="I11" s="27" t="s">
        <v>23</v>
      </c>
      <c r="J11" s="28" t="s">
        <v>46</v>
      </c>
      <c r="K11" s="29">
        <v>0</v>
      </c>
      <c r="L11" s="64"/>
      <c r="M11" s="27" t="s">
        <v>23</v>
      </c>
      <c r="N11" s="28" t="s">
        <v>169</v>
      </c>
      <c r="O11" s="29">
        <v>0</v>
      </c>
      <c r="P11" s="64"/>
      <c r="Q11" s="27" t="s">
        <v>23</v>
      </c>
      <c r="R11" s="28" t="s">
        <v>309</v>
      </c>
      <c r="S11" s="29">
        <v>0</v>
      </c>
      <c r="T11" s="64"/>
      <c r="U11" s="27" t="s">
        <v>23</v>
      </c>
      <c r="V11" s="28" t="s">
        <v>309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24</v>
      </c>
      <c r="C12" s="25">
        <v>0</v>
      </c>
      <c r="D12" s="63"/>
      <c r="E12" s="23">
        <v>11</v>
      </c>
      <c r="F12" s="24" t="s">
        <v>309</v>
      </c>
      <c r="G12" s="25">
        <v>400</v>
      </c>
      <c r="H12" s="63"/>
      <c r="I12" s="23">
        <v>10</v>
      </c>
      <c r="J12" s="24" t="s">
        <v>317</v>
      </c>
      <c r="K12" s="25">
        <v>1400</v>
      </c>
      <c r="L12" s="63"/>
      <c r="M12" s="23">
        <v>9</v>
      </c>
      <c r="N12" s="24" t="s">
        <v>307</v>
      </c>
      <c r="O12" s="25">
        <v>100</v>
      </c>
      <c r="P12" s="63"/>
      <c r="Q12" s="23">
        <v>9</v>
      </c>
      <c r="R12" s="24" t="s">
        <v>310</v>
      </c>
      <c r="S12" s="25">
        <v>150</v>
      </c>
      <c r="T12" s="63"/>
      <c r="U12" s="23">
        <v>8</v>
      </c>
      <c r="V12" s="24" t="s">
        <v>305</v>
      </c>
      <c r="W12" s="25">
        <v>550</v>
      </c>
      <c r="X12" s="63"/>
      <c r="AA12" s="4">
        <v>4101006</v>
      </c>
      <c r="AB12" s="4">
        <v>0</v>
      </c>
      <c r="AC12" s="4">
        <v>4103005</v>
      </c>
      <c r="AD12" s="4">
        <v>4104006</v>
      </c>
      <c r="AE12" s="4">
        <v>4105005</v>
      </c>
      <c r="AF12" s="4">
        <v>4106004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59</v>
      </c>
      <c r="O13" s="29">
        <v>0</v>
      </c>
      <c r="P13" s="64"/>
      <c r="Q13" s="27" t="s">
        <v>23</v>
      </c>
      <c r="R13" s="28" t="s">
        <v>311</v>
      </c>
      <c r="S13" s="29">
        <v>0</v>
      </c>
      <c r="T13" s="64"/>
      <c r="U13" s="27" t="s">
        <v>23</v>
      </c>
      <c r="V13" s="28" t="s">
        <v>309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0</v>
      </c>
      <c r="F14" s="24" t="s">
        <v>24</v>
      </c>
      <c r="G14" s="25">
        <v>0</v>
      </c>
      <c r="H14" s="63"/>
      <c r="I14" s="23">
        <v>0</v>
      </c>
      <c r="J14" s="24" t="s">
        <v>24</v>
      </c>
      <c r="K14" s="25">
        <v>0</v>
      </c>
      <c r="L14" s="63"/>
      <c r="M14" s="23">
        <v>0</v>
      </c>
      <c r="N14" s="24" t="s">
        <v>24</v>
      </c>
      <c r="O14" s="25">
        <v>0</v>
      </c>
      <c r="P14" s="63"/>
      <c r="Q14" s="23">
        <v>11</v>
      </c>
      <c r="R14" s="24" t="s">
        <v>314</v>
      </c>
      <c r="S14" s="25">
        <v>250</v>
      </c>
      <c r="T14" s="63"/>
      <c r="U14" s="23">
        <v>12</v>
      </c>
      <c r="V14" s="24" t="s">
        <v>314</v>
      </c>
      <c r="W14" s="25">
        <v>200</v>
      </c>
      <c r="X14" s="63"/>
      <c r="AA14" s="4">
        <v>4101007</v>
      </c>
      <c r="AB14" s="4">
        <v>0</v>
      </c>
      <c r="AC14" s="4">
        <v>4103010</v>
      </c>
      <c r="AD14" s="4">
        <v>4104009</v>
      </c>
      <c r="AE14" s="4">
        <v>4105009</v>
      </c>
      <c r="AF14" s="4">
        <v>4106008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169</v>
      </c>
      <c r="S15" s="29">
        <v>0</v>
      </c>
      <c r="T15" s="64"/>
      <c r="U15" s="27" t="s">
        <v>23</v>
      </c>
      <c r="V15" s="28" t="s">
        <v>169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0</v>
      </c>
      <c r="F16" s="24" t="s">
        <v>24</v>
      </c>
      <c r="G16" s="25">
        <v>0</v>
      </c>
      <c r="H16" s="63"/>
      <c r="I16" s="23">
        <v>0</v>
      </c>
      <c r="J16" s="24" t="s">
        <v>24</v>
      </c>
      <c r="K16" s="25">
        <v>0</v>
      </c>
      <c r="L16" s="63"/>
      <c r="M16" s="23">
        <v>0</v>
      </c>
      <c r="N16" s="24" t="s">
        <v>24</v>
      </c>
      <c r="O16" s="25">
        <v>0</v>
      </c>
      <c r="P16" s="63"/>
      <c r="Q16" s="23">
        <v>19</v>
      </c>
      <c r="R16" s="24" t="s">
        <v>307</v>
      </c>
      <c r="S16" s="25">
        <v>150</v>
      </c>
      <c r="T16" s="63"/>
      <c r="U16" s="23">
        <v>16</v>
      </c>
      <c r="V16" s="24" t="s">
        <v>307</v>
      </c>
      <c r="W16" s="25">
        <v>150</v>
      </c>
      <c r="X16" s="63"/>
      <c r="AA16" s="4">
        <v>0</v>
      </c>
      <c r="AB16" s="4">
        <v>0</v>
      </c>
      <c r="AC16" s="4">
        <v>0</v>
      </c>
      <c r="AD16" s="4">
        <v>0</v>
      </c>
      <c r="AE16" s="4">
        <v>4105011</v>
      </c>
      <c r="AF16" s="4">
        <v>4106012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59</v>
      </c>
      <c r="S17" s="29">
        <v>0</v>
      </c>
      <c r="T17" s="64"/>
      <c r="U17" s="27" t="s">
        <v>23</v>
      </c>
      <c r="V17" s="28" t="s">
        <v>59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24</v>
      </c>
      <c r="C18" s="25">
        <v>0</v>
      </c>
      <c r="D18" s="63"/>
      <c r="E18" s="23">
        <v>0</v>
      </c>
      <c r="F18" s="24" t="s">
        <v>24</v>
      </c>
      <c r="G18" s="25">
        <v>0</v>
      </c>
      <c r="H18" s="63"/>
      <c r="I18" s="23">
        <v>0</v>
      </c>
      <c r="J18" s="24" t="s">
        <v>24</v>
      </c>
      <c r="K18" s="25">
        <v>0</v>
      </c>
      <c r="L18" s="63"/>
      <c r="M18" s="23">
        <v>0</v>
      </c>
      <c r="N18" s="24" t="s">
        <v>24</v>
      </c>
      <c r="O18" s="25">
        <v>0</v>
      </c>
      <c r="P18" s="63"/>
      <c r="Q18" s="23">
        <v>0</v>
      </c>
      <c r="R18" s="24" t="s">
        <v>24</v>
      </c>
      <c r="S18" s="25">
        <v>0</v>
      </c>
      <c r="T18" s="63"/>
      <c r="U18" s="23">
        <v>17</v>
      </c>
      <c r="V18" s="24" t="s">
        <v>318</v>
      </c>
      <c r="W18" s="25">
        <v>150</v>
      </c>
      <c r="X18" s="63"/>
      <c r="AA18" s="4">
        <v>0</v>
      </c>
      <c r="AB18" s="4">
        <v>0</v>
      </c>
      <c r="AC18" s="4">
        <v>0</v>
      </c>
      <c r="AD18" s="4">
        <v>0</v>
      </c>
      <c r="AE18" s="4">
        <v>4105017</v>
      </c>
      <c r="AF18" s="4">
        <v>4106013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  <c r="AA20" s="4">
        <v>0</v>
      </c>
      <c r="AB20" s="4">
        <v>0</v>
      </c>
      <c r="AC20" s="4">
        <v>0</v>
      </c>
      <c r="AD20" s="4">
        <v>0</v>
      </c>
      <c r="AE20" s="4">
        <v>4105019</v>
      </c>
      <c r="AF20" s="4">
        <v>4106016</v>
      </c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4106017</v>
      </c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7600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750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10800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850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1100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2350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23450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05" priority="13">
      <formula>D6&lt;C6</formula>
    </cfRule>
    <cfRule type="expression" dxfId="404" priority="14">
      <formula>D6&gt;C6</formula>
    </cfRule>
  </conditionalFormatting>
  <conditionalFormatting sqref="H6:H41">
    <cfRule type="expression" dxfId="403" priority="11">
      <formula>H6&lt;G6</formula>
    </cfRule>
    <cfRule type="expression" dxfId="402" priority="12">
      <formula>H6&gt;G6</formula>
    </cfRule>
  </conditionalFormatting>
  <conditionalFormatting sqref="L6:L41">
    <cfRule type="expression" dxfId="401" priority="9">
      <formula>L6&lt;K6</formula>
    </cfRule>
    <cfRule type="expression" dxfId="400" priority="10">
      <formula>L6&gt;K6</formula>
    </cfRule>
  </conditionalFormatting>
  <conditionalFormatting sqref="P6:P41">
    <cfRule type="expression" dxfId="399" priority="7">
      <formula>P6&lt;O6</formula>
    </cfRule>
    <cfRule type="expression" dxfId="398" priority="8">
      <formula>P6&gt;O6</formula>
    </cfRule>
  </conditionalFormatting>
  <conditionalFormatting sqref="T6:T41">
    <cfRule type="expression" dxfId="397" priority="5">
      <formula>T6&lt;S6</formula>
    </cfRule>
    <cfRule type="expression" dxfId="396" priority="6">
      <formula>T6&gt;S6</formula>
    </cfRule>
  </conditionalFormatting>
  <conditionalFormatting sqref="X6:X41">
    <cfRule type="expression" dxfId="395" priority="1">
      <formula>X6&lt;W6</formula>
    </cfRule>
    <cfRule type="expression" dxfId="39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319</v>
      </c>
      <c r="C4" s="15" t="s">
        <v>320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319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321</v>
      </c>
      <c r="C6" s="25">
        <v>1350</v>
      </c>
      <c r="D6" s="63"/>
      <c r="E6" s="23">
        <v>2</v>
      </c>
      <c r="F6" s="24" t="s">
        <v>322</v>
      </c>
      <c r="G6" s="25">
        <v>350</v>
      </c>
      <c r="H6" s="63"/>
      <c r="I6" s="23">
        <v>1</v>
      </c>
      <c r="J6" s="24" t="s">
        <v>321</v>
      </c>
      <c r="K6" s="25">
        <v>3100</v>
      </c>
      <c r="L6" s="63"/>
      <c r="M6" s="23">
        <v>1</v>
      </c>
      <c r="N6" s="24" t="s">
        <v>323</v>
      </c>
      <c r="O6" s="25">
        <v>150</v>
      </c>
      <c r="P6" s="63"/>
      <c r="Q6" s="23">
        <v>1</v>
      </c>
      <c r="R6" s="24" t="s">
        <v>323</v>
      </c>
      <c r="S6" s="25">
        <v>200</v>
      </c>
      <c r="T6" s="63"/>
      <c r="U6" s="23">
        <v>1</v>
      </c>
      <c r="V6" s="24" t="s">
        <v>323</v>
      </c>
      <c r="W6" s="25">
        <v>300</v>
      </c>
      <c r="X6" s="63"/>
      <c r="AA6" s="4">
        <v>4111001</v>
      </c>
      <c r="AB6" s="4">
        <v>4112002</v>
      </c>
      <c r="AC6" s="4">
        <v>4113001</v>
      </c>
      <c r="AD6" s="4">
        <v>4114001</v>
      </c>
      <c r="AE6" s="4">
        <v>4115001</v>
      </c>
      <c r="AF6" s="4">
        <v>4116001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324</v>
      </c>
      <c r="C8" s="25">
        <v>2900</v>
      </c>
      <c r="D8" s="63"/>
      <c r="E8" s="23">
        <v>4</v>
      </c>
      <c r="F8" s="24" t="s">
        <v>325</v>
      </c>
      <c r="G8" s="25">
        <v>50</v>
      </c>
      <c r="H8" s="63"/>
      <c r="I8" s="23">
        <v>2</v>
      </c>
      <c r="J8" s="24" t="s">
        <v>326</v>
      </c>
      <c r="K8" s="25">
        <v>3100</v>
      </c>
      <c r="L8" s="63"/>
      <c r="M8" s="23">
        <v>3</v>
      </c>
      <c r="N8" s="24" t="s">
        <v>327</v>
      </c>
      <c r="O8" s="25">
        <v>250</v>
      </c>
      <c r="P8" s="63"/>
      <c r="Q8" s="23">
        <v>2</v>
      </c>
      <c r="R8" s="24" t="s">
        <v>328</v>
      </c>
      <c r="S8" s="25">
        <v>350</v>
      </c>
      <c r="T8" s="63"/>
      <c r="U8" s="23">
        <v>2</v>
      </c>
      <c r="V8" s="24" t="s">
        <v>328</v>
      </c>
      <c r="W8" s="25">
        <v>500</v>
      </c>
      <c r="X8" s="63"/>
      <c r="AA8" s="4">
        <v>4111002</v>
      </c>
      <c r="AB8" s="4">
        <v>4112004</v>
      </c>
      <c r="AC8" s="4">
        <v>4113002</v>
      </c>
      <c r="AD8" s="4">
        <v>4114003</v>
      </c>
      <c r="AE8" s="4">
        <v>4115002</v>
      </c>
      <c r="AF8" s="4">
        <v>4116002</v>
      </c>
    </row>
    <row r="9" spans="1:32" ht="15" customHeight="1" x14ac:dyDescent="0.15">
      <c r="A9" s="27" t="s">
        <v>23</v>
      </c>
      <c r="B9" s="28" t="s">
        <v>329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330</v>
      </c>
      <c r="O9" s="29">
        <v>0</v>
      </c>
      <c r="P9" s="64"/>
      <c r="Q9" s="27" t="s">
        <v>23</v>
      </c>
      <c r="R9" s="28" t="s">
        <v>46</v>
      </c>
      <c r="S9" s="29">
        <v>0</v>
      </c>
      <c r="T9" s="64"/>
      <c r="U9" s="27" t="s">
        <v>23</v>
      </c>
      <c r="V9" s="28" t="s">
        <v>46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3</v>
      </c>
      <c r="B10" s="24" t="s">
        <v>326</v>
      </c>
      <c r="C10" s="25">
        <v>1700</v>
      </c>
      <c r="D10" s="63"/>
      <c r="E10" s="23">
        <v>5</v>
      </c>
      <c r="F10" s="24" t="s">
        <v>328</v>
      </c>
      <c r="G10" s="25">
        <v>100</v>
      </c>
      <c r="H10" s="63"/>
      <c r="I10" s="23">
        <v>3</v>
      </c>
      <c r="J10" s="24" t="s">
        <v>322</v>
      </c>
      <c r="K10" s="25">
        <v>3800</v>
      </c>
      <c r="L10" s="63"/>
      <c r="M10" s="23">
        <v>4</v>
      </c>
      <c r="N10" s="24" t="s">
        <v>331</v>
      </c>
      <c r="O10" s="25">
        <v>150</v>
      </c>
      <c r="P10" s="63"/>
      <c r="Q10" s="23">
        <v>4</v>
      </c>
      <c r="R10" s="24" t="s">
        <v>331</v>
      </c>
      <c r="S10" s="25">
        <v>250</v>
      </c>
      <c r="T10" s="63"/>
      <c r="U10" s="23">
        <v>3</v>
      </c>
      <c r="V10" s="24" t="s">
        <v>332</v>
      </c>
      <c r="W10" s="25">
        <v>500</v>
      </c>
      <c r="X10" s="63"/>
      <c r="AA10" s="4">
        <v>4111003</v>
      </c>
      <c r="AB10" s="4">
        <v>4112005</v>
      </c>
      <c r="AC10" s="4">
        <v>4113003</v>
      </c>
      <c r="AD10" s="4">
        <v>4114004</v>
      </c>
      <c r="AE10" s="4">
        <v>4115004</v>
      </c>
      <c r="AF10" s="4">
        <v>4116003</v>
      </c>
    </row>
    <row r="11" spans="1:32" ht="15" customHeight="1" x14ac:dyDescent="0.15">
      <c r="A11" s="27" t="s">
        <v>23</v>
      </c>
      <c r="B11" s="28" t="s">
        <v>333</v>
      </c>
      <c r="C11" s="29">
        <v>0</v>
      </c>
      <c r="D11" s="64"/>
      <c r="E11" s="27" t="s">
        <v>23</v>
      </c>
      <c r="F11" s="28" t="s">
        <v>46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183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4</v>
      </c>
      <c r="B12" s="24" t="s">
        <v>334</v>
      </c>
      <c r="C12" s="25">
        <v>2000</v>
      </c>
      <c r="D12" s="63"/>
      <c r="E12" s="23">
        <v>6</v>
      </c>
      <c r="F12" s="24" t="s">
        <v>335</v>
      </c>
      <c r="G12" s="25">
        <v>100</v>
      </c>
      <c r="H12" s="63"/>
      <c r="I12" s="23">
        <v>4</v>
      </c>
      <c r="J12" s="24" t="s">
        <v>336</v>
      </c>
      <c r="K12" s="25">
        <v>2850</v>
      </c>
      <c r="L12" s="63"/>
      <c r="M12" s="23">
        <v>5</v>
      </c>
      <c r="N12" s="24" t="s">
        <v>328</v>
      </c>
      <c r="O12" s="25">
        <v>200</v>
      </c>
      <c r="P12" s="63"/>
      <c r="Q12" s="23">
        <v>6</v>
      </c>
      <c r="R12" s="24" t="s">
        <v>337</v>
      </c>
      <c r="S12" s="25">
        <v>100</v>
      </c>
      <c r="T12" s="63"/>
      <c r="U12" s="23">
        <v>4</v>
      </c>
      <c r="V12" s="24" t="s">
        <v>338</v>
      </c>
      <c r="W12" s="25">
        <v>600</v>
      </c>
      <c r="X12" s="63"/>
      <c r="AA12" s="4">
        <v>4111004</v>
      </c>
      <c r="AB12" s="4">
        <v>4112006</v>
      </c>
      <c r="AC12" s="4">
        <v>4113004</v>
      </c>
      <c r="AD12" s="4">
        <v>4114005</v>
      </c>
      <c r="AE12" s="4">
        <v>4115006</v>
      </c>
      <c r="AF12" s="4">
        <v>4116004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46</v>
      </c>
      <c r="O13" s="29">
        <v>0</v>
      </c>
      <c r="P13" s="64"/>
      <c r="Q13" s="27" t="s">
        <v>23</v>
      </c>
      <c r="R13" s="28" t="s">
        <v>339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8</v>
      </c>
      <c r="B14" s="24" t="s">
        <v>326</v>
      </c>
      <c r="C14" s="25">
        <v>200</v>
      </c>
      <c r="D14" s="63"/>
      <c r="E14" s="23">
        <v>7</v>
      </c>
      <c r="F14" s="24" t="s">
        <v>340</v>
      </c>
      <c r="G14" s="25">
        <v>100</v>
      </c>
      <c r="H14" s="63"/>
      <c r="I14" s="23">
        <v>0</v>
      </c>
      <c r="J14" s="24" t="s">
        <v>24</v>
      </c>
      <c r="K14" s="25">
        <v>0</v>
      </c>
      <c r="L14" s="63"/>
      <c r="M14" s="23">
        <v>12</v>
      </c>
      <c r="N14" s="24" t="s">
        <v>340</v>
      </c>
      <c r="O14" s="25">
        <v>0</v>
      </c>
      <c r="P14" s="63"/>
      <c r="Q14" s="23">
        <v>7</v>
      </c>
      <c r="R14" s="24" t="s">
        <v>326</v>
      </c>
      <c r="S14" s="25">
        <v>100</v>
      </c>
      <c r="T14" s="63"/>
      <c r="U14" s="23">
        <v>5</v>
      </c>
      <c r="V14" s="24" t="s">
        <v>325</v>
      </c>
      <c r="W14" s="25">
        <v>450</v>
      </c>
      <c r="X14" s="63"/>
      <c r="AA14" s="4">
        <v>0</v>
      </c>
      <c r="AB14" s="4">
        <v>4112007</v>
      </c>
      <c r="AC14" s="4">
        <v>0</v>
      </c>
      <c r="AD14" s="4">
        <v>4114011</v>
      </c>
      <c r="AE14" s="4">
        <v>4115007</v>
      </c>
      <c r="AF14" s="4">
        <v>4116005</v>
      </c>
    </row>
    <row r="15" spans="1:32" ht="15" customHeight="1" x14ac:dyDescent="0.15">
      <c r="A15" s="27" t="s">
        <v>23</v>
      </c>
      <c r="B15" s="28" t="s">
        <v>61</v>
      </c>
      <c r="C15" s="29">
        <v>0</v>
      </c>
      <c r="D15" s="64"/>
      <c r="E15" s="27" t="s">
        <v>23</v>
      </c>
      <c r="F15" s="28" t="s">
        <v>885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885</v>
      </c>
      <c r="O15" s="29">
        <v>0</v>
      </c>
      <c r="P15" s="64"/>
      <c r="Q15" s="27" t="s">
        <v>23</v>
      </c>
      <c r="R15" s="28" t="s">
        <v>61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8</v>
      </c>
      <c r="F16" s="24" t="s">
        <v>327</v>
      </c>
      <c r="G16" s="25">
        <v>200</v>
      </c>
      <c r="H16" s="63"/>
      <c r="I16" s="23">
        <v>0</v>
      </c>
      <c r="J16" s="24" t="s">
        <v>24</v>
      </c>
      <c r="K16" s="25">
        <v>0</v>
      </c>
      <c r="L16" s="63"/>
      <c r="M16" s="23">
        <v>0</v>
      </c>
      <c r="N16" s="24" t="s">
        <v>24</v>
      </c>
      <c r="O16" s="25">
        <v>0</v>
      </c>
      <c r="P16" s="63"/>
      <c r="Q16" s="23">
        <v>8</v>
      </c>
      <c r="R16" s="24" t="s">
        <v>327</v>
      </c>
      <c r="S16" s="25">
        <v>350</v>
      </c>
      <c r="T16" s="63"/>
      <c r="U16" s="23">
        <v>6</v>
      </c>
      <c r="V16" s="24" t="s">
        <v>335</v>
      </c>
      <c r="W16" s="25">
        <v>250</v>
      </c>
      <c r="X16" s="63"/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4116006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330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330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32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8150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900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12850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750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1350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2600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26600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93" priority="11">
      <formula>D6&lt;C6</formula>
    </cfRule>
    <cfRule type="expression" dxfId="392" priority="12">
      <formula>D6&gt;C6</formula>
    </cfRule>
  </conditionalFormatting>
  <conditionalFormatting sqref="H6:H41">
    <cfRule type="expression" dxfId="391" priority="9">
      <formula>H6&lt;G6</formula>
    </cfRule>
    <cfRule type="expression" dxfId="390" priority="10">
      <formula>H6&gt;G6</formula>
    </cfRule>
  </conditionalFormatting>
  <conditionalFormatting sqref="L6:L41">
    <cfRule type="expression" dxfId="389" priority="7">
      <formula>L6&lt;K6</formula>
    </cfRule>
    <cfRule type="expression" dxfId="388" priority="8">
      <formula>L6&gt;K6</formula>
    </cfRule>
  </conditionalFormatting>
  <conditionalFormatting sqref="P6:P41">
    <cfRule type="expression" dxfId="387" priority="5">
      <formula>P6&lt;O6</formula>
    </cfRule>
    <cfRule type="expression" dxfId="386" priority="6">
      <formula>P6&gt;O6</formula>
    </cfRule>
  </conditionalFormatting>
  <conditionalFormatting sqref="T6:T41">
    <cfRule type="expression" dxfId="385" priority="3">
      <formula>T6&lt;S6</formula>
    </cfRule>
    <cfRule type="expression" dxfId="384" priority="4">
      <formula>T6&gt;S6</formula>
    </cfRule>
  </conditionalFormatting>
  <conditionalFormatting sqref="X6:X41">
    <cfRule type="expression" dxfId="383" priority="1">
      <formula>X6&lt;W6</formula>
    </cfRule>
    <cfRule type="expression" dxfId="38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341</v>
      </c>
      <c r="C4" s="15" t="s">
        <v>342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341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3</v>
      </c>
      <c r="B6" s="24" t="s">
        <v>345</v>
      </c>
      <c r="C6" s="25">
        <v>300</v>
      </c>
      <c r="D6" s="63"/>
      <c r="E6" s="23">
        <v>4</v>
      </c>
      <c r="F6" s="24" t="s">
        <v>344</v>
      </c>
      <c r="G6" s="25">
        <v>0</v>
      </c>
      <c r="H6" s="63"/>
      <c r="I6" s="23">
        <v>1</v>
      </c>
      <c r="J6" s="24" t="s">
        <v>343</v>
      </c>
      <c r="K6" s="25">
        <v>1200</v>
      </c>
      <c r="L6" s="63"/>
      <c r="M6" s="23">
        <v>3</v>
      </c>
      <c r="N6" s="24" t="s">
        <v>344</v>
      </c>
      <c r="O6" s="25">
        <v>50</v>
      </c>
      <c r="P6" s="63"/>
      <c r="Q6" s="23">
        <v>4</v>
      </c>
      <c r="R6" s="24" t="s">
        <v>347</v>
      </c>
      <c r="S6" s="25">
        <v>50</v>
      </c>
      <c r="T6" s="63"/>
      <c r="U6" s="23">
        <v>1</v>
      </c>
      <c r="V6" s="24" t="s">
        <v>344</v>
      </c>
      <c r="W6" s="25">
        <v>50</v>
      </c>
      <c r="X6" s="63"/>
      <c r="AA6" s="4">
        <v>4121001</v>
      </c>
      <c r="AB6" s="4">
        <v>4122003</v>
      </c>
      <c r="AC6" s="4">
        <v>4123001</v>
      </c>
      <c r="AD6" s="4">
        <v>4124003</v>
      </c>
      <c r="AE6" s="4">
        <v>4125001</v>
      </c>
      <c r="AF6" s="4">
        <v>4126001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5</v>
      </c>
      <c r="B8" s="24" t="s">
        <v>344</v>
      </c>
      <c r="C8" s="25">
        <v>100</v>
      </c>
      <c r="D8" s="63"/>
      <c r="E8" s="23">
        <v>81</v>
      </c>
      <c r="F8" s="24" t="s">
        <v>346</v>
      </c>
      <c r="G8" s="25">
        <v>100</v>
      </c>
      <c r="H8" s="63"/>
      <c r="I8" s="23">
        <v>3</v>
      </c>
      <c r="J8" s="24" t="s">
        <v>345</v>
      </c>
      <c r="K8" s="25">
        <v>700</v>
      </c>
      <c r="L8" s="63"/>
      <c r="M8" s="23">
        <v>81</v>
      </c>
      <c r="N8" s="24" t="s">
        <v>346</v>
      </c>
      <c r="O8" s="25">
        <v>150</v>
      </c>
      <c r="P8" s="63"/>
      <c r="Q8" s="23">
        <v>6</v>
      </c>
      <c r="R8" s="24" t="s">
        <v>344</v>
      </c>
      <c r="S8" s="25">
        <v>50</v>
      </c>
      <c r="T8" s="63"/>
      <c r="U8" s="23">
        <v>3</v>
      </c>
      <c r="V8" s="24" t="s">
        <v>348</v>
      </c>
      <c r="W8" s="25">
        <v>50</v>
      </c>
      <c r="X8" s="63"/>
      <c r="AA8" s="4">
        <v>4121003</v>
      </c>
      <c r="AB8" s="4">
        <v>4122004</v>
      </c>
      <c r="AC8" s="4">
        <v>4123003</v>
      </c>
      <c r="AD8" s="4">
        <v>4124081</v>
      </c>
      <c r="AE8" s="4">
        <v>4125004</v>
      </c>
      <c r="AF8" s="4">
        <v>4126003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81</v>
      </c>
      <c r="B10" s="24" t="s">
        <v>346</v>
      </c>
      <c r="C10" s="25">
        <v>200</v>
      </c>
      <c r="D10" s="63"/>
      <c r="E10" s="23">
        <v>82</v>
      </c>
      <c r="F10" s="24" t="s">
        <v>351</v>
      </c>
      <c r="G10" s="25">
        <v>100</v>
      </c>
      <c r="H10" s="63"/>
      <c r="I10" s="23">
        <v>4</v>
      </c>
      <c r="J10" s="24" t="s">
        <v>349</v>
      </c>
      <c r="K10" s="25">
        <v>250</v>
      </c>
      <c r="L10" s="63"/>
      <c r="M10" s="23">
        <v>82</v>
      </c>
      <c r="N10" s="24" t="s">
        <v>349</v>
      </c>
      <c r="O10" s="25">
        <v>250</v>
      </c>
      <c r="P10" s="63"/>
      <c r="Q10" s="23">
        <v>81</v>
      </c>
      <c r="R10" s="24" t="s">
        <v>346</v>
      </c>
      <c r="S10" s="25">
        <v>50</v>
      </c>
      <c r="T10" s="63"/>
      <c r="U10" s="23">
        <v>4</v>
      </c>
      <c r="V10" s="24" t="s">
        <v>350</v>
      </c>
      <c r="W10" s="25">
        <v>0</v>
      </c>
      <c r="X10" s="63"/>
      <c r="AA10" s="4">
        <v>4121005</v>
      </c>
      <c r="AB10" s="4">
        <v>4122081</v>
      </c>
      <c r="AC10" s="4">
        <v>4123004</v>
      </c>
      <c r="AD10" s="4">
        <v>4124082</v>
      </c>
      <c r="AE10" s="4">
        <v>4125006</v>
      </c>
      <c r="AF10" s="4">
        <v>4126004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24</v>
      </c>
      <c r="C12" s="25">
        <v>0</v>
      </c>
      <c r="D12" s="63"/>
      <c r="E12" s="23">
        <v>0</v>
      </c>
      <c r="F12" s="24" t="s">
        <v>24</v>
      </c>
      <c r="G12" s="25">
        <v>0</v>
      </c>
      <c r="H12" s="63"/>
      <c r="I12" s="23">
        <v>81</v>
      </c>
      <c r="J12" s="24" t="s">
        <v>346</v>
      </c>
      <c r="K12" s="25">
        <v>1150</v>
      </c>
      <c r="L12" s="63"/>
      <c r="M12" s="23">
        <v>0</v>
      </c>
      <c r="N12" s="24" t="s">
        <v>24</v>
      </c>
      <c r="O12" s="25">
        <v>0</v>
      </c>
      <c r="P12" s="63"/>
      <c r="Q12" s="23">
        <v>0</v>
      </c>
      <c r="R12" s="24" t="s">
        <v>24</v>
      </c>
      <c r="S12" s="25">
        <v>0</v>
      </c>
      <c r="T12" s="63"/>
      <c r="U12" s="23">
        <v>81</v>
      </c>
      <c r="V12" s="24" t="s">
        <v>346</v>
      </c>
      <c r="W12" s="25">
        <v>50</v>
      </c>
      <c r="X12" s="63"/>
      <c r="AA12" s="4">
        <v>4121081</v>
      </c>
      <c r="AB12" s="4">
        <v>4122082</v>
      </c>
      <c r="AC12" s="4">
        <v>4123081</v>
      </c>
      <c r="AD12" s="4">
        <v>0</v>
      </c>
      <c r="AE12" s="4">
        <v>4125081</v>
      </c>
      <c r="AF12" s="4">
        <v>4126081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600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3300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450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150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4850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352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81" priority="11">
      <formula>D6&lt;C6</formula>
    </cfRule>
    <cfRule type="expression" dxfId="380" priority="12">
      <formula>D6&gt;C6</formula>
    </cfRule>
  </conditionalFormatting>
  <conditionalFormatting sqref="H6:H41">
    <cfRule type="expression" dxfId="379" priority="9">
      <formula>H6&lt;G6</formula>
    </cfRule>
    <cfRule type="expression" dxfId="378" priority="10">
      <formula>H6&gt;G6</formula>
    </cfRule>
  </conditionalFormatting>
  <conditionalFormatting sqref="L6:L41">
    <cfRule type="expression" dxfId="377" priority="7">
      <formula>L6&lt;K6</formula>
    </cfRule>
    <cfRule type="expression" dxfId="376" priority="8">
      <formula>L6&gt;K6</formula>
    </cfRule>
  </conditionalFormatting>
  <conditionalFormatting sqref="P6:P41">
    <cfRule type="expression" dxfId="375" priority="5">
      <formula>P6&lt;O6</formula>
    </cfRule>
    <cfRule type="expression" dxfId="374" priority="6">
      <formula>P6&gt;O6</formula>
    </cfRule>
  </conditionalFormatting>
  <conditionalFormatting sqref="T6:T41">
    <cfRule type="expression" dxfId="373" priority="3">
      <formula>T6&lt;S6</formula>
    </cfRule>
    <cfRule type="expression" dxfId="372" priority="4">
      <formula>T6&gt;S6</formula>
    </cfRule>
  </conditionalFormatting>
  <conditionalFormatting sqref="X6:X41">
    <cfRule type="expression" dxfId="371" priority="1">
      <formula>X6&lt;W6</formula>
    </cfRule>
    <cfRule type="expression" dxfId="37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353</v>
      </c>
      <c r="C4" s="15" t="s">
        <v>354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353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3</v>
      </c>
      <c r="B6" s="24" t="s">
        <v>355</v>
      </c>
      <c r="C6" s="25">
        <v>3400</v>
      </c>
      <c r="D6" s="63"/>
      <c r="E6" s="23">
        <v>1</v>
      </c>
      <c r="F6" s="24" t="s">
        <v>356</v>
      </c>
      <c r="G6" s="25">
        <v>4650</v>
      </c>
      <c r="H6" s="63"/>
      <c r="I6" s="23">
        <v>1</v>
      </c>
      <c r="J6" s="24" t="s">
        <v>357</v>
      </c>
      <c r="K6" s="25">
        <v>2950</v>
      </c>
      <c r="L6" s="63"/>
      <c r="M6" s="23">
        <v>2</v>
      </c>
      <c r="N6" s="24" t="s">
        <v>358</v>
      </c>
      <c r="O6" s="25">
        <v>200</v>
      </c>
      <c r="P6" s="63"/>
      <c r="Q6" s="23">
        <v>1</v>
      </c>
      <c r="R6" s="24" t="s">
        <v>359</v>
      </c>
      <c r="S6" s="25">
        <v>200</v>
      </c>
      <c r="T6" s="63"/>
      <c r="U6" s="23">
        <v>1</v>
      </c>
      <c r="V6" s="24" t="s">
        <v>358</v>
      </c>
      <c r="W6" s="25">
        <v>350</v>
      </c>
      <c r="X6" s="63"/>
      <c r="AA6" s="4">
        <v>4131003</v>
      </c>
      <c r="AB6" s="4">
        <v>4132001</v>
      </c>
      <c r="AC6" s="4">
        <v>4133001</v>
      </c>
      <c r="AD6" s="4">
        <v>4134002</v>
      </c>
      <c r="AE6" s="4">
        <v>4135001</v>
      </c>
      <c r="AF6" s="4">
        <v>4136001</v>
      </c>
    </row>
    <row r="7" spans="1:32" ht="15" customHeight="1" x14ac:dyDescent="0.15">
      <c r="A7" s="27" t="s">
        <v>23</v>
      </c>
      <c r="B7" s="28" t="s">
        <v>360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357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357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5</v>
      </c>
      <c r="B8" s="24" t="s">
        <v>361</v>
      </c>
      <c r="C8" s="25">
        <v>2400</v>
      </c>
      <c r="D8" s="63"/>
      <c r="E8" s="23">
        <v>8</v>
      </c>
      <c r="F8" s="24" t="s">
        <v>369</v>
      </c>
      <c r="G8" s="25">
        <v>50</v>
      </c>
      <c r="H8" s="63"/>
      <c r="I8" s="23">
        <v>4</v>
      </c>
      <c r="J8" s="24" t="s">
        <v>364</v>
      </c>
      <c r="K8" s="25">
        <v>3350</v>
      </c>
      <c r="L8" s="63"/>
      <c r="M8" s="23">
        <v>5</v>
      </c>
      <c r="N8" s="24" t="s">
        <v>359</v>
      </c>
      <c r="O8" s="25">
        <v>200</v>
      </c>
      <c r="P8" s="63"/>
      <c r="Q8" s="23">
        <v>3</v>
      </c>
      <c r="R8" s="24" t="s">
        <v>358</v>
      </c>
      <c r="S8" s="25">
        <v>200</v>
      </c>
      <c r="T8" s="63"/>
      <c r="U8" s="23">
        <v>6</v>
      </c>
      <c r="V8" s="24" t="s">
        <v>362</v>
      </c>
      <c r="W8" s="25">
        <v>100</v>
      </c>
      <c r="X8" s="63"/>
      <c r="AA8" s="4">
        <v>4131005</v>
      </c>
      <c r="AB8" s="4">
        <v>4132005</v>
      </c>
      <c r="AC8" s="4">
        <v>4133003</v>
      </c>
      <c r="AD8" s="4">
        <v>4134005</v>
      </c>
      <c r="AE8" s="4">
        <v>4135003</v>
      </c>
      <c r="AF8" s="4">
        <v>4136006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46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357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8</v>
      </c>
      <c r="B10" s="24" t="s">
        <v>363</v>
      </c>
      <c r="C10" s="25">
        <v>1400</v>
      </c>
      <c r="D10" s="63"/>
      <c r="E10" s="23">
        <v>9</v>
      </c>
      <c r="F10" s="24" t="s">
        <v>366</v>
      </c>
      <c r="G10" s="25">
        <v>250</v>
      </c>
      <c r="H10" s="63"/>
      <c r="I10" s="23">
        <v>5</v>
      </c>
      <c r="J10" s="24" t="s">
        <v>370</v>
      </c>
      <c r="K10" s="25">
        <v>700</v>
      </c>
      <c r="L10" s="63"/>
      <c r="M10" s="23">
        <v>9</v>
      </c>
      <c r="N10" s="24" t="s">
        <v>365</v>
      </c>
      <c r="O10" s="25">
        <v>50</v>
      </c>
      <c r="P10" s="63"/>
      <c r="Q10" s="23">
        <v>10</v>
      </c>
      <c r="R10" s="24" t="s">
        <v>362</v>
      </c>
      <c r="S10" s="25">
        <v>100</v>
      </c>
      <c r="T10" s="63"/>
      <c r="U10" s="23">
        <v>7</v>
      </c>
      <c r="V10" s="24" t="s">
        <v>366</v>
      </c>
      <c r="W10" s="25">
        <v>100</v>
      </c>
      <c r="X10" s="63"/>
      <c r="AA10" s="4">
        <v>4131008</v>
      </c>
      <c r="AB10" s="4">
        <v>4132007</v>
      </c>
      <c r="AC10" s="4">
        <v>4133004</v>
      </c>
      <c r="AD10" s="4">
        <v>4134009</v>
      </c>
      <c r="AE10" s="4">
        <v>4135007</v>
      </c>
      <c r="AF10" s="4">
        <v>4136007</v>
      </c>
    </row>
    <row r="11" spans="1:32" ht="15" customHeight="1" x14ac:dyDescent="0.15">
      <c r="A11" s="27" t="s">
        <v>23</v>
      </c>
      <c r="B11" s="28" t="s">
        <v>367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46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9</v>
      </c>
      <c r="B12" s="24" t="s">
        <v>368</v>
      </c>
      <c r="C12" s="25">
        <v>950</v>
      </c>
      <c r="D12" s="63"/>
      <c r="E12" s="23">
        <v>10</v>
      </c>
      <c r="F12" s="24" t="s">
        <v>376</v>
      </c>
      <c r="G12" s="25">
        <v>150</v>
      </c>
      <c r="H12" s="63"/>
      <c r="I12" s="23">
        <v>7</v>
      </c>
      <c r="J12" s="24" t="s">
        <v>372</v>
      </c>
      <c r="K12" s="25">
        <v>3300</v>
      </c>
      <c r="L12" s="63"/>
      <c r="M12" s="23">
        <v>12</v>
      </c>
      <c r="N12" s="24" t="s">
        <v>369</v>
      </c>
      <c r="O12" s="25">
        <v>50</v>
      </c>
      <c r="P12" s="63"/>
      <c r="Q12" s="23">
        <v>12</v>
      </c>
      <c r="R12" s="24" t="s">
        <v>365</v>
      </c>
      <c r="S12" s="25">
        <v>50</v>
      </c>
      <c r="T12" s="63"/>
      <c r="U12" s="23">
        <v>8</v>
      </c>
      <c r="V12" s="24" t="s">
        <v>366</v>
      </c>
      <c r="W12" s="25">
        <v>50</v>
      </c>
      <c r="X12" s="63"/>
      <c r="AA12" s="4">
        <v>4131009</v>
      </c>
      <c r="AB12" s="4">
        <v>4132008</v>
      </c>
      <c r="AC12" s="4">
        <v>4133005</v>
      </c>
      <c r="AD12" s="4">
        <v>4134012</v>
      </c>
      <c r="AE12" s="4">
        <v>4135010</v>
      </c>
      <c r="AF12" s="4">
        <v>4136008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183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46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39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80</v>
      </c>
      <c r="B14" s="24" t="s">
        <v>371</v>
      </c>
      <c r="C14" s="25">
        <v>100</v>
      </c>
      <c r="D14" s="63"/>
      <c r="E14" s="23">
        <v>11</v>
      </c>
      <c r="F14" s="24" t="s">
        <v>358</v>
      </c>
      <c r="G14" s="25">
        <v>400</v>
      </c>
      <c r="H14" s="63"/>
      <c r="I14" s="23">
        <v>9</v>
      </c>
      <c r="J14" s="24" t="s">
        <v>369</v>
      </c>
      <c r="K14" s="25">
        <v>800</v>
      </c>
      <c r="L14" s="63"/>
      <c r="M14" s="23">
        <v>13</v>
      </c>
      <c r="N14" s="24" t="s">
        <v>356</v>
      </c>
      <c r="O14" s="25">
        <v>850</v>
      </c>
      <c r="P14" s="63"/>
      <c r="Q14" s="23">
        <v>15</v>
      </c>
      <c r="R14" s="24" t="s">
        <v>377</v>
      </c>
      <c r="S14" s="25">
        <v>100</v>
      </c>
      <c r="T14" s="63"/>
      <c r="U14" s="23">
        <v>13</v>
      </c>
      <c r="V14" s="24" t="s">
        <v>377</v>
      </c>
      <c r="W14" s="25">
        <v>300</v>
      </c>
      <c r="X14" s="63"/>
      <c r="AA14" s="4">
        <v>4131080</v>
      </c>
      <c r="AB14" s="4">
        <v>4132009</v>
      </c>
      <c r="AC14" s="4">
        <v>4133007</v>
      </c>
      <c r="AD14" s="4">
        <v>4134013</v>
      </c>
      <c r="AE14" s="4">
        <v>4135012</v>
      </c>
      <c r="AF14" s="4">
        <v>4136009</v>
      </c>
    </row>
    <row r="15" spans="1:32" ht="15" customHeight="1" x14ac:dyDescent="0.15">
      <c r="A15" s="27" t="s">
        <v>23</v>
      </c>
      <c r="B15" s="28" t="s">
        <v>374</v>
      </c>
      <c r="C15" s="29">
        <v>0</v>
      </c>
      <c r="D15" s="64"/>
      <c r="E15" s="27" t="s">
        <v>23</v>
      </c>
      <c r="F15" s="28" t="s">
        <v>357</v>
      </c>
      <c r="G15" s="29">
        <v>0</v>
      </c>
      <c r="H15" s="64"/>
      <c r="I15" s="27" t="s">
        <v>23</v>
      </c>
      <c r="J15" s="28" t="s">
        <v>46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379</v>
      </c>
      <c r="S15" s="29">
        <v>0</v>
      </c>
      <c r="T15" s="64"/>
      <c r="U15" s="27" t="s">
        <v>23</v>
      </c>
      <c r="V15" s="28" t="s">
        <v>379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82</v>
      </c>
      <c r="B16" s="24" t="s">
        <v>375</v>
      </c>
      <c r="C16" s="25">
        <v>150</v>
      </c>
      <c r="D16" s="63"/>
      <c r="E16" s="23">
        <v>12</v>
      </c>
      <c r="F16" s="24" t="s">
        <v>359</v>
      </c>
      <c r="G16" s="25">
        <v>350</v>
      </c>
      <c r="H16" s="63"/>
      <c r="I16" s="23">
        <v>10</v>
      </c>
      <c r="J16" s="24" t="s">
        <v>381</v>
      </c>
      <c r="K16" s="25">
        <v>600</v>
      </c>
      <c r="L16" s="63"/>
      <c r="M16" s="23">
        <v>14</v>
      </c>
      <c r="N16" s="24" t="s">
        <v>366</v>
      </c>
      <c r="O16" s="25">
        <v>0</v>
      </c>
      <c r="P16" s="63"/>
      <c r="Q16" s="23">
        <v>16</v>
      </c>
      <c r="R16" s="24" t="s">
        <v>369</v>
      </c>
      <c r="S16" s="25">
        <v>50</v>
      </c>
      <c r="T16" s="63"/>
      <c r="U16" s="23">
        <v>14</v>
      </c>
      <c r="V16" s="24" t="s">
        <v>382</v>
      </c>
      <c r="W16" s="25">
        <v>100</v>
      </c>
      <c r="X16" s="63"/>
      <c r="AA16" s="4">
        <v>4131082</v>
      </c>
      <c r="AB16" s="4">
        <v>4132010</v>
      </c>
      <c r="AC16" s="4">
        <v>4133009</v>
      </c>
      <c r="AD16" s="4">
        <v>4134014</v>
      </c>
      <c r="AE16" s="4">
        <v>4135015</v>
      </c>
      <c r="AF16" s="4">
        <v>4136013</v>
      </c>
    </row>
    <row r="17" spans="1:32" ht="15" customHeight="1" x14ac:dyDescent="0.15">
      <c r="A17" s="27" t="s">
        <v>23</v>
      </c>
      <c r="B17" s="28" t="s">
        <v>378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46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46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84</v>
      </c>
      <c r="B18" s="24" t="s">
        <v>380</v>
      </c>
      <c r="C18" s="25">
        <v>250</v>
      </c>
      <c r="D18" s="63"/>
      <c r="E18" s="23">
        <v>13</v>
      </c>
      <c r="F18" s="24" t="s">
        <v>365</v>
      </c>
      <c r="G18" s="25">
        <v>150</v>
      </c>
      <c r="H18" s="63"/>
      <c r="I18" s="23">
        <v>11</v>
      </c>
      <c r="J18" s="24" t="s">
        <v>363</v>
      </c>
      <c r="K18" s="25">
        <v>2100</v>
      </c>
      <c r="L18" s="63"/>
      <c r="M18" s="23">
        <v>15</v>
      </c>
      <c r="N18" s="24" t="s">
        <v>377</v>
      </c>
      <c r="O18" s="25">
        <v>0</v>
      </c>
      <c r="P18" s="63"/>
      <c r="Q18" s="23">
        <v>17</v>
      </c>
      <c r="R18" s="24" t="s">
        <v>366</v>
      </c>
      <c r="S18" s="25">
        <v>50</v>
      </c>
      <c r="T18" s="63"/>
      <c r="U18" s="23">
        <v>15</v>
      </c>
      <c r="V18" s="24" t="s">
        <v>366</v>
      </c>
      <c r="W18" s="25">
        <v>50</v>
      </c>
      <c r="X18" s="63"/>
      <c r="AA18" s="4">
        <v>4131084</v>
      </c>
      <c r="AB18" s="4">
        <v>4132080</v>
      </c>
      <c r="AC18" s="4">
        <v>4133010</v>
      </c>
      <c r="AD18" s="4">
        <v>4134080</v>
      </c>
      <c r="AE18" s="4">
        <v>4135016</v>
      </c>
      <c r="AF18" s="4">
        <v>4136014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379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169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24</v>
      </c>
      <c r="C20" s="25">
        <v>0</v>
      </c>
      <c r="D20" s="63"/>
      <c r="E20" s="23">
        <v>80</v>
      </c>
      <c r="F20" s="24" t="s">
        <v>371</v>
      </c>
      <c r="G20" s="25">
        <v>50</v>
      </c>
      <c r="H20" s="63"/>
      <c r="I20" s="23">
        <v>12</v>
      </c>
      <c r="J20" s="24" t="s">
        <v>383</v>
      </c>
      <c r="K20" s="25">
        <v>2750</v>
      </c>
      <c r="L20" s="63"/>
      <c r="M20" s="23">
        <v>80</v>
      </c>
      <c r="N20" s="24" t="s">
        <v>371</v>
      </c>
      <c r="O20" s="25">
        <v>150</v>
      </c>
      <c r="P20" s="63"/>
      <c r="Q20" s="23">
        <v>18</v>
      </c>
      <c r="R20" s="24" t="s">
        <v>376</v>
      </c>
      <c r="S20" s="25">
        <v>50</v>
      </c>
      <c r="T20" s="63"/>
      <c r="U20" s="23">
        <v>17</v>
      </c>
      <c r="V20" s="24" t="s">
        <v>369</v>
      </c>
      <c r="W20" s="25">
        <v>50</v>
      </c>
      <c r="X20" s="63"/>
      <c r="AA20" s="4">
        <v>0</v>
      </c>
      <c r="AB20" s="4">
        <v>4132082</v>
      </c>
      <c r="AC20" s="4">
        <v>4133011</v>
      </c>
      <c r="AD20" s="4">
        <v>4134082</v>
      </c>
      <c r="AE20" s="4">
        <v>4135017</v>
      </c>
      <c r="AF20" s="4">
        <v>4136015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374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374</v>
      </c>
      <c r="O21" s="29">
        <v>0</v>
      </c>
      <c r="P21" s="64"/>
      <c r="Q21" s="27" t="s">
        <v>23</v>
      </c>
      <c r="R21" s="28" t="s">
        <v>183</v>
      </c>
      <c r="S21" s="29">
        <v>0</v>
      </c>
      <c r="T21" s="64"/>
      <c r="U21" s="27" t="s">
        <v>23</v>
      </c>
      <c r="V21" s="28" t="s">
        <v>46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0</v>
      </c>
      <c r="B22" s="24" t="s">
        <v>24</v>
      </c>
      <c r="C22" s="25">
        <v>0</v>
      </c>
      <c r="D22" s="63"/>
      <c r="E22" s="23">
        <v>82</v>
      </c>
      <c r="F22" s="24" t="s">
        <v>375</v>
      </c>
      <c r="G22" s="25">
        <v>100</v>
      </c>
      <c r="H22" s="63"/>
      <c r="I22" s="23">
        <v>13</v>
      </c>
      <c r="J22" s="24" t="s">
        <v>361</v>
      </c>
      <c r="K22" s="25">
        <v>3850</v>
      </c>
      <c r="L22" s="63"/>
      <c r="M22" s="23">
        <v>82</v>
      </c>
      <c r="N22" s="24" t="s">
        <v>375</v>
      </c>
      <c r="O22" s="25">
        <v>100</v>
      </c>
      <c r="P22" s="63"/>
      <c r="Q22" s="23">
        <v>80</v>
      </c>
      <c r="R22" s="24" t="s">
        <v>371</v>
      </c>
      <c r="S22" s="25">
        <v>50</v>
      </c>
      <c r="T22" s="63"/>
      <c r="U22" s="23">
        <v>19</v>
      </c>
      <c r="V22" s="24" t="s">
        <v>384</v>
      </c>
      <c r="W22" s="25">
        <v>100</v>
      </c>
      <c r="X22" s="63"/>
      <c r="AA22" s="4">
        <v>0</v>
      </c>
      <c r="AB22" s="4">
        <v>4132084</v>
      </c>
      <c r="AC22" s="4">
        <v>4133012</v>
      </c>
      <c r="AD22" s="4">
        <v>4134084</v>
      </c>
      <c r="AE22" s="4">
        <v>4135018</v>
      </c>
      <c r="AF22" s="4">
        <v>4136017</v>
      </c>
    </row>
    <row r="23" spans="1:32" ht="15" customHeight="1" x14ac:dyDescent="0.15">
      <c r="A23" s="27" t="s">
        <v>23</v>
      </c>
      <c r="B23" s="28" t="s">
        <v>24</v>
      </c>
      <c r="C23" s="29">
        <v>0</v>
      </c>
      <c r="D23" s="64"/>
      <c r="E23" s="27" t="s">
        <v>23</v>
      </c>
      <c r="F23" s="28" t="s">
        <v>378</v>
      </c>
      <c r="G23" s="29">
        <v>0</v>
      </c>
      <c r="H23" s="64"/>
      <c r="I23" s="27" t="s">
        <v>23</v>
      </c>
      <c r="J23" s="28" t="s">
        <v>24</v>
      </c>
      <c r="K23" s="29">
        <v>0</v>
      </c>
      <c r="L23" s="64"/>
      <c r="M23" s="27" t="s">
        <v>23</v>
      </c>
      <c r="N23" s="28" t="s">
        <v>378</v>
      </c>
      <c r="O23" s="29">
        <v>0</v>
      </c>
      <c r="P23" s="64"/>
      <c r="Q23" s="27" t="s">
        <v>23</v>
      </c>
      <c r="R23" s="28" t="s">
        <v>374</v>
      </c>
      <c r="S23" s="29">
        <v>0</v>
      </c>
      <c r="T23" s="64"/>
      <c r="U23" s="27" t="s">
        <v>23</v>
      </c>
      <c r="V23" s="28" t="s">
        <v>183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>
        <v>0</v>
      </c>
      <c r="B24" s="24" t="s">
        <v>24</v>
      </c>
      <c r="C24" s="25">
        <v>0</v>
      </c>
      <c r="D24" s="63"/>
      <c r="E24" s="23">
        <v>84</v>
      </c>
      <c r="F24" s="24" t="s">
        <v>380</v>
      </c>
      <c r="G24" s="25">
        <v>150</v>
      </c>
      <c r="H24" s="63"/>
      <c r="I24" s="23">
        <v>80</v>
      </c>
      <c r="J24" s="24" t="s">
        <v>371</v>
      </c>
      <c r="K24" s="25">
        <v>550</v>
      </c>
      <c r="L24" s="63"/>
      <c r="M24" s="23">
        <v>84</v>
      </c>
      <c r="N24" s="24" t="s">
        <v>380</v>
      </c>
      <c r="O24" s="25">
        <v>150</v>
      </c>
      <c r="P24" s="63"/>
      <c r="Q24" s="23">
        <v>82</v>
      </c>
      <c r="R24" s="24" t="s">
        <v>375</v>
      </c>
      <c r="S24" s="25">
        <v>50</v>
      </c>
      <c r="T24" s="63"/>
      <c r="U24" s="23">
        <v>20</v>
      </c>
      <c r="V24" s="24" t="s">
        <v>385</v>
      </c>
      <c r="W24" s="25">
        <v>100</v>
      </c>
      <c r="X24" s="63"/>
      <c r="AA24" s="4">
        <v>0</v>
      </c>
      <c r="AB24" s="4">
        <v>4132085</v>
      </c>
      <c r="AC24" s="4">
        <v>4133013</v>
      </c>
      <c r="AD24" s="4">
        <v>4134085</v>
      </c>
      <c r="AE24" s="4">
        <v>4135080</v>
      </c>
      <c r="AF24" s="4">
        <v>4136019</v>
      </c>
    </row>
    <row r="25" spans="1:32" ht="15" customHeight="1" x14ac:dyDescent="0.15">
      <c r="A25" s="27" t="s">
        <v>23</v>
      </c>
      <c r="B25" s="28" t="s">
        <v>24</v>
      </c>
      <c r="C25" s="29">
        <v>0</v>
      </c>
      <c r="D25" s="64"/>
      <c r="E25" s="27" t="s">
        <v>23</v>
      </c>
      <c r="F25" s="28" t="s">
        <v>24</v>
      </c>
      <c r="G25" s="29">
        <v>0</v>
      </c>
      <c r="H25" s="64"/>
      <c r="I25" s="27" t="s">
        <v>23</v>
      </c>
      <c r="J25" s="28" t="s">
        <v>374</v>
      </c>
      <c r="K25" s="29">
        <v>0</v>
      </c>
      <c r="L25" s="64"/>
      <c r="M25" s="27" t="s">
        <v>23</v>
      </c>
      <c r="N25" s="28" t="s">
        <v>24</v>
      </c>
      <c r="O25" s="29">
        <v>0</v>
      </c>
      <c r="P25" s="64"/>
      <c r="Q25" s="27" t="s">
        <v>23</v>
      </c>
      <c r="R25" s="28" t="s">
        <v>378</v>
      </c>
      <c r="S25" s="29">
        <v>0</v>
      </c>
      <c r="T25" s="64"/>
      <c r="U25" s="27" t="s">
        <v>23</v>
      </c>
      <c r="V25" s="28" t="s">
        <v>46</v>
      </c>
      <c r="W25" s="29">
        <v>0</v>
      </c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>
        <v>0</v>
      </c>
      <c r="B26" s="24" t="s">
        <v>24</v>
      </c>
      <c r="C26" s="25">
        <v>0</v>
      </c>
      <c r="D26" s="63"/>
      <c r="E26" s="23">
        <v>85</v>
      </c>
      <c r="F26" s="24" t="s">
        <v>377</v>
      </c>
      <c r="G26" s="25">
        <v>50</v>
      </c>
      <c r="H26" s="63"/>
      <c r="I26" s="23">
        <v>82</v>
      </c>
      <c r="J26" s="24" t="s">
        <v>375</v>
      </c>
      <c r="K26" s="25">
        <v>650</v>
      </c>
      <c r="L26" s="63"/>
      <c r="M26" s="23">
        <v>85</v>
      </c>
      <c r="N26" s="24" t="s">
        <v>376</v>
      </c>
      <c r="O26" s="25">
        <v>100</v>
      </c>
      <c r="P26" s="63"/>
      <c r="Q26" s="23">
        <v>84</v>
      </c>
      <c r="R26" s="24" t="s">
        <v>380</v>
      </c>
      <c r="S26" s="25">
        <v>50</v>
      </c>
      <c r="T26" s="63"/>
      <c r="U26" s="23">
        <v>21</v>
      </c>
      <c r="V26" s="24" t="s">
        <v>373</v>
      </c>
      <c r="W26" s="25">
        <v>300</v>
      </c>
      <c r="X26" s="63"/>
      <c r="AA26" s="4">
        <v>0</v>
      </c>
      <c r="AB26" s="4">
        <v>0</v>
      </c>
      <c r="AC26" s="4">
        <v>4133080</v>
      </c>
      <c r="AD26" s="4">
        <v>0</v>
      </c>
      <c r="AE26" s="4">
        <v>4135082</v>
      </c>
      <c r="AF26" s="4">
        <v>4136020</v>
      </c>
    </row>
    <row r="27" spans="1:32" ht="15" customHeight="1" x14ac:dyDescent="0.15">
      <c r="A27" s="27" t="s">
        <v>23</v>
      </c>
      <c r="B27" s="28" t="s">
        <v>24</v>
      </c>
      <c r="C27" s="29">
        <v>0</v>
      </c>
      <c r="D27" s="64"/>
      <c r="E27" s="27" t="s">
        <v>23</v>
      </c>
      <c r="F27" s="28" t="s">
        <v>379</v>
      </c>
      <c r="G27" s="29">
        <v>0</v>
      </c>
      <c r="H27" s="64"/>
      <c r="I27" s="27" t="s">
        <v>23</v>
      </c>
      <c r="J27" s="28" t="s">
        <v>378</v>
      </c>
      <c r="K27" s="29">
        <v>0</v>
      </c>
      <c r="L27" s="64"/>
      <c r="M27" s="27" t="s">
        <v>23</v>
      </c>
      <c r="N27" s="28" t="s">
        <v>183</v>
      </c>
      <c r="O27" s="29">
        <v>0</v>
      </c>
      <c r="P27" s="64"/>
      <c r="Q27" s="27" t="s">
        <v>23</v>
      </c>
      <c r="R27" s="28" t="s">
        <v>24</v>
      </c>
      <c r="S27" s="29">
        <v>0</v>
      </c>
      <c r="T27" s="64"/>
      <c r="U27" s="27" t="s">
        <v>23</v>
      </c>
      <c r="V27" s="28" t="s">
        <v>24</v>
      </c>
      <c r="W27" s="29">
        <v>0</v>
      </c>
      <c r="X27" s="64"/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</row>
    <row r="28" spans="1:32" ht="15" customHeight="1" x14ac:dyDescent="0.15">
      <c r="A28" s="23">
        <v>0</v>
      </c>
      <c r="B28" s="24" t="s">
        <v>24</v>
      </c>
      <c r="C28" s="25">
        <v>0</v>
      </c>
      <c r="D28" s="63"/>
      <c r="E28" s="23">
        <v>0</v>
      </c>
      <c r="F28" s="24" t="s">
        <v>24</v>
      </c>
      <c r="G28" s="25">
        <v>0</v>
      </c>
      <c r="H28" s="63"/>
      <c r="I28" s="23">
        <v>84</v>
      </c>
      <c r="J28" s="24" t="s">
        <v>380</v>
      </c>
      <c r="K28" s="25">
        <v>450</v>
      </c>
      <c r="L28" s="63"/>
      <c r="M28" s="23">
        <v>0</v>
      </c>
      <c r="N28" s="24" t="s">
        <v>24</v>
      </c>
      <c r="O28" s="25">
        <v>0</v>
      </c>
      <c r="P28" s="63"/>
      <c r="Q28" s="23">
        <v>0</v>
      </c>
      <c r="R28" s="24" t="s">
        <v>24</v>
      </c>
      <c r="S28" s="25">
        <v>0</v>
      </c>
      <c r="T28" s="63"/>
      <c r="U28" s="23">
        <v>22</v>
      </c>
      <c r="V28" s="24" t="s">
        <v>359</v>
      </c>
      <c r="W28" s="25">
        <v>50</v>
      </c>
      <c r="X28" s="63"/>
      <c r="AA28" s="4">
        <v>0</v>
      </c>
      <c r="AB28" s="4">
        <v>0</v>
      </c>
      <c r="AC28" s="4">
        <v>4133082</v>
      </c>
      <c r="AD28" s="4">
        <v>0</v>
      </c>
      <c r="AE28" s="4">
        <v>4135084</v>
      </c>
      <c r="AF28" s="4">
        <v>4136021</v>
      </c>
    </row>
    <row r="29" spans="1:32" ht="15" customHeight="1" x14ac:dyDescent="0.15">
      <c r="A29" s="27" t="s">
        <v>23</v>
      </c>
      <c r="B29" s="28" t="s">
        <v>24</v>
      </c>
      <c r="C29" s="29">
        <v>0</v>
      </c>
      <c r="D29" s="64"/>
      <c r="E29" s="27" t="s">
        <v>23</v>
      </c>
      <c r="F29" s="28" t="s">
        <v>24</v>
      </c>
      <c r="G29" s="29">
        <v>0</v>
      </c>
      <c r="H29" s="64"/>
      <c r="I29" s="27" t="s">
        <v>23</v>
      </c>
      <c r="J29" s="28" t="s">
        <v>24</v>
      </c>
      <c r="K29" s="29">
        <v>0</v>
      </c>
      <c r="L29" s="64"/>
      <c r="M29" s="27" t="s">
        <v>23</v>
      </c>
      <c r="N29" s="28" t="s">
        <v>24</v>
      </c>
      <c r="O29" s="29">
        <v>0</v>
      </c>
      <c r="P29" s="64"/>
      <c r="Q29" s="27" t="s">
        <v>23</v>
      </c>
      <c r="R29" s="28" t="s">
        <v>24</v>
      </c>
      <c r="S29" s="29">
        <v>0</v>
      </c>
      <c r="T29" s="64"/>
      <c r="U29" s="27" t="s">
        <v>23</v>
      </c>
      <c r="V29" s="28" t="s">
        <v>24</v>
      </c>
      <c r="W29" s="29">
        <v>0</v>
      </c>
      <c r="X29" s="64"/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</row>
    <row r="30" spans="1:32" ht="15" customHeight="1" x14ac:dyDescent="0.15">
      <c r="A30" s="23">
        <v>0</v>
      </c>
      <c r="B30" s="24" t="s">
        <v>24</v>
      </c>
      <c r="C30" s="25">
        <v>0</v>
      </c>
      <c r="D30" s="63"/>
      <c r="E30" s="23">
        <v>0</v>
      </c>
      <c r="F30" s="24" t="s">
        <v>24</v>
      </c>
      <c r="G30" s="25">
        <v>0</v>
      </c>
      <c r="H30" s="63"/>
      <c r="I30" s="23">
        <v>0</v>
      </c>
      <c r="J30" s="24" t="s">
        <v>24</v>
      </c>
      <c r="K30" s="25">
        <v>0</v>
      </c>
      <c r="L30" s="63"/>
      <c r="M30" s="23">
        <v>0</v>
      </c>
      <c r="N30" s="24" t="s">
        <v>24</v>
      </c>
      <c r="O30" s="25">
        <v>0</v>
      </c>
      <c r="P30" s="63"/>
      <c r="Q30" s="23">
        <v>0</v>
      </c>
      <c r="R30" s="24" t="s">
        <v>24</v>
      </c>
      <c r="S30" s="25">
        <v>0</v>
      </c>
      <c r="T30" s="63"/>
      <c r="U30" s="23">
        <v>23</v>
      </c>
      <c r="V30" s="24" t="s">
        <v>365</v>
      </c>
      <c r="W30" s="25">
        <v>50</v>
      </c>
      <c r="X30" s="63"/>
      <c r="AA30" s="4">
        <v>0</v>
      </c>
      <c r="AB30" s="4">
        <v>0</v>
      </c>
      <c r="AC30" s="4">
        <v>4133084</v>
      </c>
      <c r="AD30" s="4">
        <v>0</v>
      </c>
      <c r="AE30" s="4">
        <v>0</v>
      </c>
      <c r="AF30" s="4">
        <v>4136022</v>
      </c>
    </row>
    <row r="31" spans="1:32" ht="15" customHeight="1" x14ac:dyDescent="0.15">
      <c r="A31" s="27" t="s">
        <v>23</v>
      </c>
      <c r="B31" s="28" t="s">
        <v>24</v>
      </c>
      <c r="C31" s="29">
        <v>0</v>
      </c>
      <c r="D31" s="64"/>
      <c r="E31" s="27" t="s">
        <v>23</v>
      </c>
      <c r="F31" s="28" t="s">
        <v>24</v>
      </c>
      <c r="G31" s="29">
        <v>0</v>
      </c>
      <c r="H31" s="64"/>
      <c r="I31" s="27" t="s">
        <v>23</v>
      </c>
      <c r="J31" s="28" t="s">
        <v>24</v>
      </c>
      <c r="K31" s="29">
        <v>0</v>
      </c>
      <c r="L31" s="64"/>
      <c r="M31" s="27" t="s">
        <v>23</v>
      </c>
      <c r="N31" s="28" t="s">
        <v>24</v>
      </c>
      <c r="O31" s="29">
        <v>0</v>
      </c>
      <c r="P31" s="64"/>
      <c r="Q31" s="27" t="s">
        <v>23</v>
      </c>
      <c r="R31" s="28" t="s">
        <v>24</v>
      </c>
      <c r="S31" s="29">
        <v>0</v>
      </c>
      <c r="T31" s="64"/>
      <c r="U31" s="27" t="s">
        <v>23</v>
      </c>
      <c r="V31" s="28" t="s">
        <v>24</v>
      </c>
      <c r="W31" s="29">
        <v>0</v>
      </c>
      <c r="X31" s="64"/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</row>
    <row r="32" spans="1:32" ht="15" customHeight="1" x14ac:dyDescent="0.15">
      <c r="A32" s="23">
        <v>0</v>
      </c>
      <c r="B32" s="24" t="s">
        <v>24</v>
      </c>
      <c r="C32" s="25">
        <v>0</v>
      </c>
      <c r="D32" s="63"/>
      <c r="E32" s="23">
        <v>0</v>
      </c>
      <c r="F32" s="24" t="s">
        <v>24</v>
      </c>
      <c r="G32" s="25">
        <v>0</v>
      </c>
      <c r="H32" s="63"/>
      <c r="I32" s="23">
        <v>0</v>
      </c>
      <c r="J32" s="24" t="s">
        <v>24</v>
      </c>
      <c r="K32" s="25">
        <v>0</v>
      </c>
      <c r="L32" s="63"/>
      <c r="M32" s="23">
        <v>0</v>
      </c>
      <c r="N32" s="24" t="s">
        <v>24</v>
      </c>
      <c r="O32" s="25">
        <v>0</v>
      </c>
      <c r="P32" s="63"/>
      <c r="Q32" s="23">
        <v>0</v>
      </c>
      <c r="R32" s="24" t="s">
        <v>24</v>
      </c>
      <c r="S32" s="25">
        <v>0</v>
      </c>
      <c r="T32" s="63"/>
      <c r="U32" s="23">
        <v>25</v>
      </c>
      <c r="V32" s="24" t="s">
        <v>376</v>
      </c>
      <c r="W32" s="25">
        <v>100</v>
      </c>
      <c r="X32" s="63"/>
      <c r="AA32" s="4">
        <v>0</v>
      </c>
      <c r="AB32" s="4">
        <v>0</v>
      </c>
      <c r="AC32" s="4">
        <v>0</v>
      </c>
      <c r="AD32" s="4">
        <v>0</v>
      </c>
      <c r="AE32" s="4">
        <v>0</v>
      </c>
      <c r="AF32" s="4">
        <v>4136023</v>
      </c>
    </row>
    <row r="33" spans="1:32" ht="15" customHeight="1" x14ac:dyDescent="0.15">
      <c r="A33" s="27" t="s">
        <v>23</v>
      </c>
      <c r="B33" s="28" t="s">
        <v>24</v>
      </c>
      <c r="C33" s="29">
        <v>0</v>
      </c>
      <c r="D33" s="64"/>
      <c r="E33" s="27" t="s">
        <v>23</v>
      </c>
      <c r="F33" s="28" t="s">
        <v>24</v>
      </c>
      <c r="G33" s="29">
        <v>0</v>
      </c>
      <c r="H33" s="64"/>
      <c r="I33" s="27" t="s">
        <v>23</v>
      </c>
      <c r="J33" s="28" t="s">
        <v>24</v>
      </c>
      <c r="K33" s="29">
        <v>0</v>
      </c>
      <c r="L33" s="64"/>
      <c r="M33" s="27" t="s">
        <v>23</v>
      </c>
      <c r="N33" s="28" t="s">
        <v>24</v>
      </c>
      <c r="O33" s="29">
        <v>0</v>
      </c>
      <c r="P33" s="64"/>
      <c r="Q33" s="27" t="s">
        <v>23</v>
      </c>
      <c r="R33" s="28" t="s">
        <v>24</v>
      </c>
      <c r="S33" s="29">
        <v>0</v>
      </c>
      <c r="T33" s="64"/>
      <c r="U33" s="27" t="s">
        <v>23</v>
      </c>
      <c r="V33" s="28" t="s">
        <v>183</v>
      </c>
      <c r="W33" s="29">
        <v>0</v>
      </c>
      <c r="X33" s="64"/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</row>
    <row r="34" spans="1:32" ht="15" customHeight="1" x14ac:dyDescent="0.15">
      <c r="A34" s="23">
        <v>0</v>
      </c>
      <c r="B34" s="24" t="s">
        <v>24</v>
      </c>
      <c r="C34" s="25">
        <v>0</v>
      </c>
      <c r="D34" s="63"/>
      <c r="E34" s="23">
        <v>0</v>
      </c>
      <c r="F34" s="24" t="s">
        <v>24</v>
      </c>
      <c r="G34" s="25">
        <v>0</v>
      </c>
      <c r="H34" s="63"/>
      <c r="I34" s="23">
        <v>0</v>
      </c>
      <c r="J34" s="24" t="s">
        <v>24</v>
      </c>
      <c r="K34" s="25">
        <v>0</v>
      </c>
      <c r="L34" s="63"/>
      <c r="M34" s="23">
        <v>0</v>
      </c>
      <c r="N34" s="24" t="s">
        <v>24</v>
      </c>
      <c r="O34" s="25">
        <v>0</v>
      </c>
      <c r="P34" s="63"/>
      <c r="Q34" s="23">
        <v>0</v>
      </c>
      <c r="R34" s="24" t="s">
        <v>24</v>
      </c>
      <c r="S34" s="25">
        <v>0</v>
      </c>
      <c r="T34" s="63"/>
      <c r="U34" s="23">
        <v>80</v>
      </c>
      <c r="V34" s="24" t="s">
        <v>371</v>
      </c>
      <c r="W34" s="25">
        <v>50</v>
      </c>
      <c r="X34" s="63"/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4136025</v>
      </c>
    </row>
    <row r="35" spans="1:32" ht="15" customHeight="1" x14ac:dyDescent="0.15">
      <c r="A35" s="27" t="s">
        <v>23</v>
      </c>
      <c r="B35" s="28" t="s">
        <v>24</v>
      </c>
      <c r="C35" s="29">
        <v>0</v>
      </c>
      <c r="D35" s="64"/>
      <c r="E35" s="27" t="s">
        <v>23</v>
      </c>
      <c r="F35" s="28" t="s">
        <v>24</v>
      </c>
      <c r="G35" s="29">
        <v>0</v>
      </c>
      <c r="H35" s="64"/>
      <c r="I35" s="27" t="s">
        <v>23</v>
      </c>
      <c r="J35" s="28" t="s">
        <v>24</v>
      </c>
      <c r="K35" s="29">
        <v>0</v>
      </c>
      <c r="L35" s="64"/>
      <c r="M35" s="27" t="s">
        <v>23</v>
      </c>
      <c r="N35" s="28" t="s">
        <v>24</v>
      </c>
      <c r="O35" s="29">
        <v>0</v>
      </c>
      <c r="P35" s="64"/>
      <c r="Q35" s="27" t="s">
        <v>23</v>
      </c>
      <c r="R35" s="28" t="s">
        <v>24</v>
      </c>
      <c r="S35" s="29">
        <v>0</v>
      </c>
      <c r="T35" s="64"/>
      <c r="U35" s="27" t="s">
        <v>23</v>
      </c>
      <c r="V35" s="28" t="s">
        <v>374</v>
      </c>
      <c r="W35" s="29">
        <v>0</v>
      </c>
      <c r="X35" s="64"/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</row>
    <row r="36" spans="1:32" ht="15" customHeight="1" x14ac:dyDescent="0.15">
      <c r="A36" s="23">
        <v>0</v>
      </c>
      <c r="B36" s="24" t="s">
        <v>24</v>
      </c>
      <c r="C36" s="25">
        <v>0</v>
      </c>
      <c r="D36" s="63"/>
      <c r="E36" s="23">
        <v>0</v>
      </c>
      <c r="F36" s="24" t="s">
        <v>24</v>
      </c>
      <c r="G36" s="25">
        <v>0</v>
      </c>
      <c r="H36" s="63"/>
      <c r="I36" s="23">
        <v>0</v>
      </c>
      <c r="J36" s="24" t="s">
        <v>24</v>
      </c>
      <c r="K36" s="25">
        <v>0</v>
      </c>
      <c r="L36" s="63"/>
      <c r="M36" s="23">
        <v>0</v>
      </c>
      <c r="N36" s="24" t="s">
        <v>24</v>
      </c>
      <c r="O36" s="25">
        <v>0</v>
      </c>
      <c r="P36" s="63"/>
      <c r="Q36" s="23">
        <v>0</v>
      </c>
      <c r="R36" s="24" t="s">
        <v>24</v>
      </c>
      <c r="S36" s="25">
        <v>0</v>
      </c>
      <c r="T36" s="63"/>
      <c r="U36" s="23">
        <v>82</v>
      </c>
      <c r="V36" s="24" t="s">
        <v>375</v>
      </c>
      <c r="W36" s="25">
        <v>50</v>
      </c>
      <c r="X36" s="63"/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4136080</v>
      </c>
    </row>
    <row r="37" spans="1:32" ht="15" customHeight="1" x14ac:dyDescent="0.15">
      <c r="A37" s="27" t="s">
        <v>23</v>
      </c>
      <c r="B37" s="28" t="s">
        <v>24</v>
      </c>
      <c r="C37" s="29">
        <v>0</v>
      </c>
      <c r="D37" s="64"/>
      <c r="E37" s="27" t="s">
        <v>23</v>
      </c>
      <c r="F37" s="28" t="s">
        <v>24</v>
      </c>
      <c r="G37" s="29">
        <v>0</v>
      </c>
      <c r="H37" s="64"/>
      <c r="I37" s="27" t="s">
        <v>23</v>
      </c>
      <c r="J37" s="28" t="s">
        <v>24</v>
      </c>
      <c r="K37" s="29">
        <v>0</v>
      </c>
      <c r="L37" s="64"/>
      <c r="M37" s="27" t="s">
        <v>23</v>
      </c>
      <c r="N37" s="28" t="s">
        <v>24</v>
      </c>
      <c r="O37" s="29">
        <v>0</v>
      </c>
      <c r="P37" s="64"/>
      <c r="Q37" s="27" t="s">
        <v>23</v>
      </c>
      <c r="R37" s="28" t="s">
        <v>24</v>
      </c>
      <c r="S37" s="29">
        <v>0</v>
      </c>
      <c r="T37" s="64"/>
      <c r="U37" s="27" t="s">
        <v>23</v>
      </c>
      <c r="V37" s="28" t="s">
        <v>378</v>
      </c>
      <c r="W37" s="29">
        <v>0</v>
      </c>
      <c r="X37" s="64"/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</row>
    <row r="38" spans="1:32" ht="15" customHeight="1" x14ac:dyDescent="0.15">
      <c r="A38" s="23">
        <v>0</v>
      </c>
      <c r="B38" s="24" t="s">
        <v>24</v>
      </c>
      <c r="C38" s="25">
        <v>0</v>
      </c>
      <c r="D38" s="63"/>
      <c r="E38" s="23">
        <v>0</v>
      </c>
      <c r="F38" s="24" t="s">
        <v>24</v>
      </c>
      <c r="G38" s="25">
        <v>0</v>
      </c>
      <c r="H38" s="63"/>
      <c r="I38" s="23">
        <v>0</v>
      </c>
      <c r="J38" s="24" t="s">
        <v>24</v>
      </c>
      <c r="K38" s="25">
        <v>0</v>
      </c>
      <c r="L38" s="63"/>
      <c r="M38" s="23">
        <v>0</v>
      </c>
      <c r="N38" s="24" t="s">
        <v>24</v>
      </c>
      <c r="O38" s="25">
        <v>0</v>
      </c>
      <c r="P38" s="63"/>
      <c r="Q38" s="23">
        <v>0</v>
      </c>
      <c r="R38" s="24" t="s">
        <v>24</v>
      </c>
      <c r="S38" s="25">
        <v>0</v>
      </c>
      <c r="T38" s="63"/>
      <c r="U38" s="23">
        <v>84</v>
      </c>
      <c r="V38" s="24" t="s">
        <v>380</v>
      </c>
      <c r="W38" s="25">
        <v>50</v>
      </c>
      <c r="X38" s="63"/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4136082</v>
      </c>
    </row>
    <row r="39" spans="1:32" ht="15" customHeight="1" x14ac:dyDescent="0.15">
      <c r="A39" s="27" t="s">
        <v>23</v>
      </c>
      <c r="B39" s="28" t="s">
        <v>24</v>
      </c>
      <c r="C39" s="29">
        <v>0</v>
      </c>
      <c r="D39" s="64"/>
      <c r="E39" s="27" t="s">
        <v>23</v>
      </c>
      <c r="F39" s="28" t="s">
        <v>24</v>
      </c>
      <c r="G39" s="29">
        <v>0</v>
      </c>
      <c r="H39" s="64"/>
      <c r="I39" s="27" t="s">
        <v>23</v>
      </c>
      <c r="J39" s="28" t="s">
        <v>24</v>
      </c>
      <c r="K39" s="29">
        <v>0</v>
      </c>
      <c r="L39" s="64"/>
      <c r="M39" s="27" t="s">
        <v>23</v>
      </c>
      <c r="N39" s="28" t="s">
        <v>24</v>
      </c>
      <c r="O39" s="29">
        <v>0</v>
      </c>
      <c r="P39" s="64"/>
      <c r="Q39" s="27" t="s">
        <v>23</v>
      </c>
      <c r="R39" s="28" t="s">
        <v>24</v>
      </c>
      <c r="S39" s="29">
        <v>0</v>
      </c>
      <c r="T39" s="64"/>
      <c r="U39" s="27" t="s">
        <v>23</v>
      </c>
      <c r="V39" s="28" t="s">
        <v>24</v>
      </c>
      <c r="W39" s="29">
        <v>0</v>
      </c>
      <c r="X39" s="64"/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</row>
    <row r="40" spans="1:32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4136084</v>
      </c>
    </row>
    <row r="41" spans="1:32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</row>
    <row r="42" spans="1:32" ht="15" customHeight="1" x14ac:dyDescent="0.15">
      <c r="A42" s="35"/>
      <c r="B42" s="36" t="s">
        <v>866</v>
      </c>
      <c r="C42" s="16">
        <f>C6+C8+C10+C12+C14+C16+C18+C20+C22+C24+C26+C28+C30+C32+C34+C36+C38+C40</f>
        <v>8650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6350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22050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1850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950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1950</v>
      </c>
      <c r="X42" s="37">
        <f>X6+X8+X10+X12+X14+X16+X18+X20+X22+X24+X26+X28+X30+X32+X34+X36+X38+X40</f>
        <v>0</v>
      </c>
    </row>
    <row r="43" spans="1:32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32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41800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32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32" ht="15" customHeight="1" x14ac:dyDescent="0.15">
      <c r="A46" s="1" t="s">
        <v>352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32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32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69" priority="11">
      <formula>D6&lt;C6</formula>
    </cfRule>
    <cfRule type="expression" dxfId="368" priority="12">
      <formula>D6&gt;C6</formula>
    </cfRule>
  </conditionalFormatting>
  <conditionalFormatting sqref="H6:H41">
    <cfRule type="expression" dxfId="367" priority="9">
      <formula>H6&lt;G6</formula>
    </cfRule>
    <cfRule type="expression" dxfId="366" priority="10">
      <formula>H6&gt;G6</formula>
    </cfRule>
  </conditionalFormatting>
  <conditionalFormatting sqref="L6:L41">
    <cfRule type="expression" dxfId="365" priority="7">
      <formula>L6&lt;K6</formula>
    </cfRule>
    <cfRule type="expression" dxfId="364" priority="8">
      <formula>L6&gt;K6</formula>
    </cfRule>
  </conditionalFormatting>
  <conditionalFormatting sqref="P6:P41">
    <cfRule type="expression" dxfId="363" priority="5">
      <formula>P6&lt;O6</formula>
    </cfRule>
    <cfRule type="expression" dxfId="362" priority="6">
      <formula>P6&gt;O6</formula>
    </cfRule>
  </conditionalFormatting>
  <conditionalFormatting sqref="T6:T41">
    <cfRule type="expression" dxfId="361" priority="3">
      <formula>T6&lt;S6</formula>
    </cfRule>
    <cfRule type="expression" dxfId="360" priority="4">
      <formula>T6&gt;S6</formula>
    </cfRule>
  </conditionalFormatting>
  <conditionalFormatting sqref="X6:X41">
    <cfRule type="expression" dxfId="359" priority="1">
      <formula>X6&lt;W6</formula>
    </cfRule>
    <cfRule type="expression" dxfId="35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386</v>
      </c>
      <c r="C4" s="15" t="s">
        <v>387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386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388</v>
      </c>
      <c r="C6" s="25">
        <v>1850</v>
      </c>
      <c r="D6" s="63"/>
      <c r="E6" s="23">
        <v>1</v>
      </c>
      <c r="F6" s="24" t="s">
        <v>389</v>
      </c>
      <c r="G6" s="25">
        <v>150</v>
      </c>
      <c r="H6" s="63"/>
      <c r="I6" s="23">
        <v>2</v>
      </c>
      <c r="J6" s="24" t="s">
        <v>391</v>
      </c>
      <c r="K6" s="25">
        <v>5600</v>
      </c>
      <c r="L6" s="63"/>
      <c r="M6" s="23">
        <v>2</v>
      </c>
      <c r="N6" s="24" t="s">
        <v>392</v>
      </c>
      <c r="O6" s="25">
        <v>150</v>
      </c>
      <c r="P6" s="63"/>
      <c r="Q6" s="23">
        <v>1</v>
      </c>
      <c r="R6" s="24" t="s">
        <v>388</v>
      </c>
      <c r="S6" s="25">
        <v>1450</v>
      </c>
      <c r="T6" s="63"/>
      <c r="U6" s="23">
        <v>1</v>
      </c>
      <c r="V6" s="24" t="s">
        <v>390</v>
      </c>
      <c r="W6" s="25">
        <v>400</v>
      </c>
      <c r="X6" s="63"/>
      <c r="AA6" s="4">
        <v>4141001</v>
      </c>
      <c r="AB6" s="4">
        <v>4142001</v>
      </c>
      <c r="AC6" s="4">
        <v>4143001</v>
      </c>
      <c r="AD6" s="4">
        <v>4144001</v>
      </c>
      <c r="AE6" s="4">
        <v>4145001</v>
      </c>
      <c r="AF6" s="4">
        <v>4146001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46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46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391</v>
      </c>
      <c r="C8" s="25">
        <v>1050</v>
      </c>
      <c r="D8" s="63"/>
      <c r="E8" s="23">
        <v>2</v>
      </c>
      <c r="F8" s="24" t="s">
        <v>390</v>
      </c>
      <c r="G8" s="25">
        <v>400</v>
      </c>
      <c r="H8" s="63"/>
      <c r="I8" s="23">
        <v>3</v>
      </c>
      <c r="J8" s="24" t="s">
        <v>388</v>
      </c>
      <c r="K8" s="25">
        <v>5200</v>
      </c>
      <c r="L8" s="63"/>
      <c r="M8" s="23">
        <v>3</v>
      </c>
      <c r="N8" s="24" t="s">
        <v>395</v>
      </c>
      <c r="O8" s="25">
        <v>250</v>
      </c>
      <c r="P8" s="63"/>
      <c r="Q8" s="23">
        <v>3</v>
      </c>
      <c r="R8" s="24" t="s">
        <v>391</v>
      </c>
      <c r="S8" s="25">
        <v>650</v>
      </c>
      <c r="T8" s="63"/>
      <c r="U8" s="23">
        <v>3</v>
      </c>
      <c r="V8" s="24" t="s">
        <v>389</v>
      </c>
      <c r="W8" s="25">
        <v>350</v>
      </c>
      <c r="X8" s="63"/>
      <c r="AA8" s="4">
        <v>4141002</v>
      </c>
      <c r="AB8" s="4">
        <v>4142002</v>
      </c>
      <c r="AC8" s="4">
        <v>4143002</v>
      </c>
      <c r="AD8" s="4">
        <v>4144002</v>
      </c>
      <c r="AE8" s="4">
        <v>4145003</v>
      </c>
      <c r="AF8" s="4">
        <v>4146003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46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3</v>
      </c>
      <c r="B10" s="24" t="s">
        <v>393</v>
      </c>
      <c r="C10" s="25">
        <v>1600</v>
      </c>
      <c r="D10" s="63"/>
      <c r="E10" s="23">
        <v>4</v>
      </c>
      <c r="F10" s="24" t="s">
        <v>394</v>
      </c>
      <c r="G10" s="25">
        <v>100</v>
      </c>
      <c r="H10" s="63"/>
      <c r="I10" s="23">
        <v>80</v>
      </c>
      <c r="J10" s="24" t="s">
        <v>396</v>
      </c>
      <c r="K10" s="25">
        <v>2100</v>
      </c>
      <c r="L10" s="63"/>
      <c r="M10" s="23">
        <v>6</v>
      </c>
      <c r="N10" s="24" t="s">
        <v>390</v>
      </c>
      <c r="O10" s="25">
        <v>100</v>
      </c>
      <c r="P10" s="63"/>
      <c r="Q10" s="23">
        <v>4</v>
      </c>
      <c r="R10" s="24" t="s">
        <v>393</v>
      </c>
      <c r="S10" s="25">
        <v>750</v>
      </c>
      <c r="T10" s="63"/>
      <c r="U10" s="23">
        <v>4</v>
      </c>
      <c r="V10" s="24" t="s">
        <v>394</v>
      </c>
      <c r="W10" s="25">
        <v>300</v>
      </c>
      <c r="X10" s="63"/>
      <c r="AA10" s="4">
        <v>4141003</v>
      </c>
      <c r="AB10" s="4">
        <v>4142004</v>
      </c>
      <c r="AC10" s="4">
        <v>4143003</v>
      </c>
      <c r="AD10" s="4">
        <v>4144003</v>
      </c>
      <c r="AE10" s="4">
        <v>4145004</v>
      </c>
      <c r="AF10" s="4">
        <v>4146004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46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46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80</v>
      </c>
      <c r="B12" s="24" t="s">
        <v>396</v>
      </c>
      <c r="C12" s="25">
        <v>200</v>
      </c>
      <c r="D12" s="63"/>
      <c r="E12" s="23">
        <v>80</v>
      </c>
      <c r="F12" s="24" t="s">
        <v>396</v>
      </c>
      <c r="G12" s="25">
        <v>100</v>
      </c>
      <c r="H12" s="63"/>
      <c r="I12" s="23">
        <v>0</v>
      </c>
      <c r="J12" s="24" t="s">
        <v>24</v>
      </c>
      <c r="K12" s="25">
        <v>0</v>
      </c>
      <c r="L12" s="63"/>
      <c r="M12" s="23">
        <v>8</v>
      </c>
      <c r="N12" s="24" t="s">
        <v>394</v>
      </c>
      <c r="O12" s="25">
        <v>50</v>
      </c>
      <c r="P12" s="63"/>
      <c r="Q12" s="23">
        <v>80</v>
      </c>
      <c r="R12" s="24" t="s">
        <v>396</v>
      </c>
      <c r="S12" s="25">
        <v>1250</v>
      </c>
      <c r="T12" s="63"/>
      <c r="U12" s="23">
        <v>80</v>
      </c>
      <c r="V12" s="24" t="s">
        <v>396</v>
      </c>
      <c r="W12" s="25">
        <v>100</v>
      </c>
      <c r="X12" s="63"/>
      <c r="AA12" s="4">
        <v>4141080</v>
      </c>
      <c r="AB12" s="4">
        <v>4142080</v>
      </c>
      <c r="AC12" s="4">
        <v>4143080</v>
      </c>
      <c r="AD12" s="4">
        <v>4144006</v>
      </c>
      <c r="AE12" s="4">
        <v>4145080</v>
      </c>
      <c r="AF12" s="4">
        <v>4146080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46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0</v>
      </c>
      <c r="F14" s="24" t="s">
        <v>24</v>
      </c>
      <c r="G14" s="25">
        <v>0</v>
      </c>
      <c r="H14" s="63"/>
      <c r="I14" s="23">
        <v>0</v>
      </c>
      <c r="J14" s="24" t="s">
        <v>24</v>
      </c>
      <c r="K14" s="25">
        <v>0</v>
      </c>
      <c r="L14" s="63"/>
      <c r="M14" s="23">
        <v>9</v>
      </c>
      <c r="N14" s="24" t="s">
        <v>389</v>
      </c>
      <c r="O14" s="25">
        <v>100</v>
      </c>
      <c r="P14" s="63"/>
      <c r="Q14" s="23">
        <v>0</v>
      </c>
      <c r="R14" s="24" t="s">
        <v>24</v>
      </c>
      <c r="S14" s="25">
        <v>0</v>
      </c>
      <c r="T14" s="63"/>
      <c r="U14" s="23">
        <v>0</v>
      </c>
      <c r="V14" s="24" t="s">
        <v>24</v>
      </c>
      <c r="W14" s="25">
        <v>0</v>
      </c>
      <c r="X14" s="63"/>
      <c r="AA14" s="4">
        <v>0</v>
      </c>
      <c r="AB14" s="4">
        <v>0</v>
      </c>
      <c r="AC14" s="4">
        <v>0</v>
      </c>
      <c r="AD14" s="4">
        <v>4144008</v>
      </c>
      <c r="AE14" s="4">
        <v>0</v>
      </c>
      <c r="AF14" s="4">
        <v>0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46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0</v>
      </c>
      <c r="F16" s="24" t="s">
        <v>24</v>
      </c>
      <c r="G16" s="25">
        <v>0</v>
      </c>
      <c r="H16" s="63"/>
      <c r="I16" s="23">
        <v>0</v>
      </c>
      <c r="J16" s="24" t="s">
        <v>24</v>
      </c>
      <c r="K16" s="25">
        <v>0</v>
      </c>
      <c r="L16" s="63"/>
      <c r="M16" s="23">
        <v>80</v>
      </c>
      <c r="N16" s="24" t="s">
        <v>396</v>
      </c>
      <c r="O16" s="25">
        <v>250</v>
      </c>
      <c r="P16" s="63"/>
      <c r="Q16" s="23">
        <v>0</v>
      </c>
      <c r="R16" s="24" t="s">
        <v>24</v>
      </c>
      <c r="S16" s="25">
        <v>0</v>
      </c>
      <c r="T16" s="63"/>
      <c r="U16" s="23">
        <v>0</v>
      </c>
      <c r="V16" s="24" t="s">
        <v>24</v>
      </c>
      <c r="W16" s="25">
        <v>0</v>
      </c>
      <c r="X16" s="63"/>
      <c r="AA16" s="4">
        <v>0</v>
      </c>
      <c r="AB16" s="4">
        <v>0</v>
      </c>
      <c r="AC16" s="4">
        <v>0</v>
      </c>
      <c r="AD16" s="4">
        <v>4144009</v>
      </c>
      <c r="AE16" s="4">
        <v>0</v>
      </c>
      <c r="AF16" s="4">
        <v>0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  <c r="AA18" s="4">
        <v>0</v>
      </c>
      <c r="AB18" s="4">
        <v>0</v>
      </c>
      <c r="AC18" s="4">
        <v>0</v>
      </c>
      <c r="AD18" s="4">
        <v>4144080</v>
      </c>
      <c r="AE18" s="4">
        <v>0</v>
      </c>
      <c r="AF18" s="4">
        <v>0</v>
      </c>
    </row>
    <row r="19" spans="1:32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4700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750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12900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900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4100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1150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24500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352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57" priority="11">
      <formula>D6&lt;C6</formula>
    </cfRule>
    <cfRule type="expression" dxfId="356" priority="12">
      <formula>D6&gt;C6</formula>
    </cfRule>
  </conditionalFormatting>
  <conditionalFormatting sqref="H6:H41">
    <cfRule type="expression" dxfId="355" priority="9">
      <formula>H6&lt;G6</formula>
    </cfRule>
    <cfRule type="expression" dxfId="354" priority="10">
      <formula>H6&gt;G6</formula>
    </cfRule>
  </conditionalFormatting>
  <conditionalFormatting sqref="L6:L41">
    <cfRule type="expression" dxfId="353" priority="7">
      <formula>L6&lt;K6</formula>
    </cfRule>
    <cfRule type="expression" dxfId="352" priority="8">
      <formula>L6&gt;K6</formula>
    </cfRule>
  </conditionalFormatting>
  <conditionalFormatting sqref="P6:P41">
    <cfRule type="expression" dxfId="351" priority="5">
      <formula>P6&lt;O6</formula>
    </cfRule>
    <cfRule type="expression" dxfId="350" priority="6">
      <formula>P6&gt;O6</formula>
    </cfRule>
  </conditionalFormatting>
  <conditionalFormatting sqref="T6:T41">
    <cfRule type="expression" dxfId="349" priority="3">
      <formula>T6&lt;S6</formula>
    </cfRule>
    <cfRule type="expression" dxfId="348" priority="4">
      <formula>T6&gt;S6</formula>
    </cfRule>
  </conditionalFormatting>
  <conditionalFormatting sqref="X6:X41">
    <cfRule type="expression" dxfId="347" priority="1">
      <formula>X6&lt;W6</formula>
    </cfRule>
    <cfRule type="expression" dxfId="34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397</v>
      </c>
      <c r="C4" s="15" t="s">
        <v>398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397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3</v>
      </c>
      <c r="B6" s="24" t="s">
        <v>399</v>
      </c>
      <c r="C6" s="25">
        <v>3500</v>
      </c>
      <c r="D6" s="63"/>
      <c r="E6" s="23">
        <v>1</v>
      </c>
      <c r="F6" s="24" t="s">
        <v>399</v>
      </c>
      <c r="G6" s="25">
        <v>1950</v>
      </c>
      <c r="H6" s="63"/>
      <c r="I6" s="23">
        <v>2</v>
      </c>
      <c r="J6" s="24" t="s">
        <v>401</v>
      </c>
      <c r="K6" s="25">
        <v>3150</v>
      </c>
      <c r="L6" s="63"/>
      <c r="M6" s="23">
        <v>1</v>
      </c>
      <c r="N6" s="24" t="s">
        <v>400</v>
      </c>
      <c r="O6" s="25">
        <v>650</v>
      </c>
      <c r="P6" s="63"/>
      <c r="Q6" s="23">
        <v>1</v>
      </c>
      <c r="R6" s="24" t="s">
        <v>400</v>
      </c>
      <c r="S6" s="25">
        <v>550</v>
      </c>
      <c r="T6" s="63"/>
      <c r="U6" s="23">
        <v>1</v>
      </c>
      <c r="V6" s="24" t="s">
        <v>400</v>
      </c>
      <c r="W6" s="25">
        <v>450</v>
      </c>
      <c r="X6" s="63"/>
      <c r="AA6" s="4">
        <v>4151003</v>
      </c>
      <c r="AB6" s="4">
        <v>4152001</v>
      </c>
      <c r="AC6" s="4">
        <v>4153001</v>
      </c>
      <c r="AD6" s="4">
        <v>4154001</v>
      </c>
      <c r="AE6" s="4">
        <v>4155001</v>
      </c>
      <c r="AF6" s="4">
        <v>4156001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46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24</v>
      </c>
      <c r="C8" s="25">
        <v>0</v>
      </c>
      <c r="D8" s="63"/>
      <c r="E8" s="23">
        <v>0</v>
      </c>
      <c r="F8" s="24" t="s">
        <v>24</v>
      </c>
      <c r="G8" s="25">
        <v>0</v>
      </c>
      <c r="H8" s="63"/>
      <c r="I8" s="23">
        <v>3</v>
      </c>
      <c r="J8" s="24" t="s">
        <v>403</v>
      </c>
      <c r="K8" s="25">
        <v>3100</v>
      </c>
      <c r="L8" s="63"/>
      <c r="M8" s="23">
        <v>0</v>
      </c>
      <c r="N8" s="24" t="s">
        <v>24</v>
      </c>
      <c r="O8" s="25">
        <v>0</v>
      </c>
      <c r="P8" s="63"/>
      <c r="Q8" s="23">
        <v>0</v>
      </c>
      <c r="R8" s="24" t="s">
        <v>24</v>
      </c>
      <c r="S8" s="25">
        <v>0</v>
      </c>
      <c r="T8" s="63"/>
      <c r="U8" s="23">
        <v>4</v>
      </c>
      <c r="V8" s="24" t="s">
        <v>402</v>
      </c>
      <c r="W8" s="25">
        <v>200</v>
      </c>
      <c r="X8" s="63"/>
      <c r="AA8" s="4">
        <v>0</v>
      </c>
      <c r="AB8" s="4">
        <v>4152002</v>
      </c>
      <c r="AC8" s="4">
        <v>4153002</v>
      </c>
      <c r="AD8" s="4">
        <v>0</v>
      </c>
      <c r="AE8" s="4">
        <v>0</v>
      </c>
      <c r="AF8" s="4">
        <v>4156003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46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61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24</v>
      </c>
      <c r="C10" s="25">
        <v>0</v>
      </c>
      <c r="D10" s="63"/>
      <c r="E10" s="23">
        <v>0</v>
      </c>
      <c r="F10" s="24" t="s">
        <v>24</v>
      </c>
      <c r="G10" s="25">
        <v>0</v>
      </c>
      <c r="H10" s="63"/>
      <c r="I10" s="23">
        <v>0</v>
      </c>
      <c r="J10" s="24" t="s">
        <v>24</v>
      </c>
      <c r="K10" s="25">
        <v>0</v>
      </c>
      <c r="L10" s="63"/>
      <c r="M10" s="23">
        <v>0</v>
      </c>
      <c r="N10" s="24" t="s">
        <v>24</v>
      </c>
      <c r="O10" s="25">
        <v>0</v>
      </c>
      <c r="P10" s="63"/>
      <c r="Q10" s="23">
        <v>0</v>
      </c>
      <c r="R10" s="24" t="s">
        <v>24</v>
      </c>
      <c r="S10" s="25">
        <v>0</v>
      </c>
      <c r="T10" s="63"/>
      <c r="U10" s="23">
        <v>5</v>
      </c>
      <c r="V10" s="24" t="s">
        <v>404</v>
      </c>
      <c r="W10" s="25">
        <v>350</v>
      </c>
      <c r="X10" s="63"/>
      <c r="AA10" s="4">
        <v>0</v>
      </c>
      <c r="AB10" s="4">
        <v>0</v>
      </c>
      <c r="AC10" s="4">
        <v>4153003</v>
      </c>
      <c r="AD10" s="4">
        <v>0</v>
      </c>
      <c r="AE10" s="4">
        <v>0</v>
      </c>
      <c r="AF10" s="4">
        <v>4156004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24</v>
      </c>
      <c r="C12" s="25">
        <v>0</v>
      </c>
      <c r="D12" s="63"/>
      <c r="E12" s="23">
        <v>0</v>
      </c>
      <c r="F12" s="24" t="s">
        <v>24</v>
      </c>
      <c r="G12" s="25">
        <v>0</v>
      </c>
      <c r="H12" s="63"/>
      <c r="I12" s="23">
        <v>0</v>
      </c>
      <c r="J12" s="24" t="s">
        <v>24</v>
      </c>
      <c r="K12" s="25">
        <v>0</v>
      </c>
      <c r="L12" s="63"/>
      <c r="M12" s="23">
        <v>0</v>
      </c>
      <c r="N12" s="24" t="s">
        <v>24</v>
      </c>
      <c r="O12" s="25">
        <v>0</v>
      </c>
      <c r="P12" s="63"/>
      <c r="Q12" s="23">
        <v>0</v>
      </c>
      <c r="R12" s="24" t="s">
        <v>24</v>
      </c>
      <c r="S12" s="25">
        <v>0</v>
      </c>
      <c r="T12" s="63"/>
      <c r="U12" s="23">
        <v>6</v>
      </c>
      <c r="V12" s="24" t="s">
        <v>402</v>
      </c>
      <c r="W12" s="25">
        <v>50</v>
      </c>
      <c r="X12" s="63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4156005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39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3500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1950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6250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650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550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1050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13950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45" priority="13">
      <formula>D6&lt;C6</formula>
    </cfRule>
    <cfRule type="expression" dxfId="344" priority="14">
      <formula>D6&gt;C6</formula>
    </cfRule>
  </conditionalFormatting>
  <conditionalFormatting sqref="H6:H41">
    <cfRule type="expression" dxfId="343" priority="11">
      <formula>H6&lt;G6</formula>
    </cfRule>
    <cfRule type="expression" dxfId="342" priority="12">
      <formula>H6&gt;G6</formula>
    </cfRule>
  </conditionalFormatting>
  <conditionalFormatting sqref="L6:L41">
    <cfRule type="expression" dxfId="341" priority="9">
      <formula>L6&lt;K6</formula>
    </cfRule>
    <cfRule type="expression" dxfId="340" priority="10">
      <formula>L6&gt;K6</formula>
    </cfRule>
  </conditionalFormatting>
  <conditionalFormatting sqref="P6:P41">
    <cfRule type="expression" dxfId="339" priority="7">
      <formula>P6&lt;O6</formula>
    </cfRule>
    <cfRule type="expression" dxfId="338" priority="8">
      <formula>P6&gt;O6</formula>
    </cfRule>
  </conditionalFormatting>
  <conditionalFormatting sqref="T6:T41">
    <cfRule type="expression" dxfId="337" priority="5">
      <formula>T6&lt;S6</formula>
    </cfRule>
    <cfRule type="expression" dxfId="336" priority="6">
      <formula>T6&gt;S6</formula>
    </cfRule>
  </conditionalFormatting>
  <conditionalFormatting sqref="X6:X41">
    <cfRule type="expression" dxfId="335" priority="1">
      <formula>X6&lt;W6</formula>
    </cfRule>
    <cfRule type="expression" dxfId="33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405</v>
      </c>
      <c r="C4" s="15" t="s">
        <v>406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405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407</v>
      </c>
      <c r="C6" s="25">
        <v>1550</v>
      </c>
      <c r="D6" s="63"/>
      <c r="E6" s="23">
        <v>2</v>
      </c>
      <c r="F6" s="24" t="s">
        <v>409</v>
      </c>
      <c r="G6" s="25">
        <v>450</v>
      </c>
      <c r="H6" s="63"/>
      <c r="I6" s="23">
        <v>1</v>
      </c>
      <c r="J6" s="24" t="s">
        <v>407</v>
      </c>
      <c r="K6" s="25">
        <v>2450</v>
      </c>
      <c r="L6" s="63"/>
      <c r="M6" s="23">
        <v>1</v>
      </c>
      <c r="N6" s="24" t="s">
        <v>408</v>
      </c>
      <c r="O6" s="25">
        <v>250</v>
      </c>
      <c r="P6" s="63"/>
      <c r="Q6" s="23">
        <v>1</v>
      </c>
      <c r="R6" s="24" t="s">
        <v>408</v>
      </c>
      <c r="S6" s="25">
        <v>200</v>
      </c>
      <c r="T6" s="63"/>
      <c r="U6" s="23">
        <v>1</v>
      </c>
      <c r="V6" s="24" t="s">
        <v>408</v>
      </c>
      <c r="W6" s="25">
        <v>300</v>
      </c>
      <c r="X6" s="63"/>
      <c r="AA6" s="4">
        <v>4161001</v>
      </c>
      <c r="AB6" s="4">
        <v>4162001</v>
      </c>
      <c r="AC6" s="4">
        <v>4163001</v>
      </c>
      <c r="AD6" s="4">
        <v>4164001</v>
      </c>
      <c r="AE6" s="4">
        <v>4165001</v>
      </c>
      <c r="AF6" s="4">
        <v>4166001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409</v>
      </c>
      <c r="C8" s="25">
        <v>3200</v>
      </c>
      <c r="D8" s="63"/>
      <c r="E8" s="23">
        <v>3</v>
      </c>
      <c r="F8" s="24" t="s">
        <v>416</v>
      </c>
      <c r="G8" s="25">
        <v>2100</v>
      </c>
      <c r="H8" s="63"/>
      <c r="I8" s="23">
        <v>2</v>
      </c>
      <c r="J8" s="24" t="s">
        <v>410</v>
      </c>
      <c r="K8" s="25">
        <v>1450</v>
      </c>
      <c r="L8" s="63"/>
      <c r="M8" s="23">
        <v>2</v>
      </c>
      <c r="N8" s="24" t="s">
        <v>411</v>
      </c>
      <c r="O8" s="25">
        <v>400</v>
      </c>
      <c r="P8" s="63"/>
      <c r="Q8" s="23">
        <v>2</v>
      </c>
      <c r="R8" s="24" t="s">
        <v>412</v>
      </c>
      <c r="S8" s="25">
        <v>200</v>
      </c>
      <c r="T8" s="63"/>
      <c r="U8" s="23">
        <v>2</v>
      </c>
      <c r="V8" s="24" t="s">
        <v>413</v>
      </c>
      <c r="W8" s="25">
        <v>500</v>
      </c>
      <c r="X8" s="63"/>
      <c r="AA8" s="4">
        <v>4161002</v>
      </c>
      <c r="AB8" s="4">
        <v>4162002</v>
      </c>
      <c r="AC8" s="4">
        <v>4163002</v>
      </c>
      <c r="AD8" s="4">
        <v>4164002</v>
      </c>
      <c r="AE8" s="4">
        <v>4165002</v>
      </c>
      <c r="AF8" s="4">
        <v>4166002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418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414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3</v>
      </c>
      <c r="B10" s="24" t="s">
        <v>415</v>
      </c>
      <c r="C10" s="25">
        <v>2250</v>
      </c>
      <c r="D10" s="63"/>
      <c r="E10" s="23">
        <v>5</v>
      </c>
      <c r="F10" s="24" t="s">
        <v>408</v>
      </c>
      <c r="G10" s="25">
        <v>250</v>
      </c>
      <c r="H10" s="63"/>
      <c r="I10" s="23">
        <v>3</v>
      </c>
      <c r="J10" s="24" t="s">
        <v>415</v>
      </c>
      <c r="K10" s="25">
        <v>2200</v>
      </c>
      <c r="L10" s="63"/>
      <c r="M10" s="23">
        <v>3</v>
      </c>
      <c r="N10" s="24" t="s">
        <v>413</v>
      </c>
      <c r="O10" s="25">
        <v>500</v>
      </c>
      <c r="P10" s="63"/>
      <c r="Q10" s="23">
        <v>3</v>
      </c>
      <c r="R10" s="24" t="s">
        <v>417</v>
      </c>
      <c r="S10" s="25">
        <v>250</v>
      </c>
      <c r="T10" s="63"/>
      <c r="U10" s="23">
        <v>4</v>
      </c>
      <c r="V10" s="24" t="s">
        <v>421</v>
      </c>
      <c r="W10" s="25">
        <v>150</v>
      </c>
      <c r="X10" s="63"/>
      <c r="AA10" s="4">
        <v>4161003</v>
      </c>
      <c r="AB10" s="4">
        <v>4162003</v>
      </c>
      <c r="AC10" s="4">
        <v>4163003</v>
      </c>
      <c r="AD10" s="4">
        <v>4164003</v>
      </c>
      <c r="AE10" s="4">
        <v>4165003</v>
      </c>
      <c r="AF10" s="4">
        <v>4166003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414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5</v>
      </c>
      <c r="B12" s="24" t="s">
        <v>419</v>
      </c>
      <c r="C12" s="25">
        <v>1600</v>
      </c>
      <c r="D12" s="63"/>
      <c r="E12" s="23">
        <v>6</v>
      </c>
      <c r="F12" s="24" t="s">
        <v>423</v>
      </c>
      <c r="G12" s="25">
        <v>150</v>
      </c>
      <c r="H12" s="63"/>
      <c r="I12" s="23">
        <v>4</v>
      </c>
      <c r="J12" s="24" t="s">
        <v>420</v>
      </c>
      <c r="K12" s="25">
        <v>1550</v>
      </c>
      <c r="L12" s="63"/>
      <c r="M12" s="23">
        <v>5</v>
      </c>
      <c r="N12" s="24" t="s">
        <v>423</v>
      </c>
      <c r="O12" s="25">
        <v>200</v>
      </c>
      <c r="P12" s="63"/>
      <c r="Q12" s="23">
        <v>5</v>
      </c>
      <c r="R12" s="24" t="s">
        <v>411</v>
      </c>
      <c r="S12" s="25">
        <v>50</v>
      </c>
      <c r="T12" s="63"/>
      <c r="U12" s="23">
        <v>5</v>
      </c>
      <c r="V12" s="24" t="s">
        <v>424</v>
      </c>
      <c r="W12" s="25">
        <v>200</v>
      </c>
      <c r="X12" s="63"/>
      <c r="AA12" s="4">
        <v>4161005</v>
      </c>
      <c r="AB12" s="4">
        <v>4162004</v>
      </c>
      <c r="AC12" s="4">
        <v>4163004</v>
      </c>
      <c r="AD12" s="4">
        <v>4164004</v>
      </c>
      <c r="AE12" s="4">
        <v>4165005</v>
      </c>
      <c r="AF12" s="4">
        <v>4166004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46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46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6</v>
      </c>
      <c r="B14" s="24" t="s">
        <v>422</v>
      </c>
      <c r="C14" s="25">
        <v>1100</v>
      </c>
      <c r="D14" s="63"/>
      <c r="E14" s="23">
        <v>0</v>
      </c>
      <c r="F14" s="24" t="s">
        <v>24</v>
      </c>
      <c r="G14" s="25">
        <v>0</v>
      </c>
      <c r="H14" s="63"/>
      <c r="I14" s="23">
        <v>5</v>
      </c>
      <c r="J14" s="24" t="s">
        <v>422</v>
      </c>
      <c r="K14" s="25">
        <v>1800</v>
      </c>
      <c r="L14" s="63"/>
      <c r="M14" s="23">
        <v>0</v>
      </c>
      <c r="N14" s="24" t="s">
        <v>24</v>
      </c>
      <c r="O14" s="25">
        <v>0</v>
      </c>
      <c r="P14" s="63"/>
      <c r="Q14" s="23">
        <v>6</v>
      </c>
      <c r="R14" s="24" t="s">
        <v>423</v>
      </c>
      <c r="S14" s="25">
        <v>100</v>
      </c>
      <c r="T14" s="63"/>
      <c r="U14" s="23">
        <v>6</v>
      </c>
      <c r="V14" s="24" t="s">
        <v>426</v>
      </c>
      <c r="W14" s="25">
        <v>100</v>
      </c>
      <c r="X14" s="63"/>
      <c r="AA14" s="4">
        <v>4161006</v>
      </c>
      <c r="AB14" s="4">
        <v>0</v>
      </c>
      <c r="AC14" s="4">
        <v>4163005</v>
      </c>
      <c r="AD14" s="4">
        <v>4164005</v>
      </c>
      <c r="AE14" s="4">
        <v>4165006</v>
      </c>
      <c r="AF14" s="4">
        <v>4166005</v>
      </c>
    </row>
    <row r="15" spans="1:32" ht="15" customHeight="1" x14ac:dyDescent="0.15">
      <c r="A15" s="27" t="s">
        <v>23</v>
      </c>
      <c r="B15" s="28" t="s">
        <v>193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193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46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0</v>
      </c>
      <c r="F16" s="24" t="s">
        <v>24</v>
      </c>
      <c r="G16" s="25">
        <v>0</v>
      </c>
      <c r="H16" s="63"/>
      <c r="I16" s="23">
        <v>6</v>
      </c>
      <c r="J16" s="24" t="s">
        <v>419</v>
      </c>
      <c r="K16" s="25">
        <v>2250</v>
      </c>
      <c r="L16" s="63"/>
      <c r="M16" s="23">
        <v>0</v>
      </c>
      <c r="N16" s="24" t="s">
        <v>24</v>
      </c>
      <c r="O16" s="25">
        <v>0</v>
      </c>
      <c r="P16" s="63"/>
      <c r="Q16" s="23">
        <v>7</v>
      </c>
      <c r="R16" s="24" t="s">
        <v>425</v>
      </c>
      <c r="S16" s="25">
        <v>100</v>
      </c>
      <c r="T16" s="63"/>
      <c r="U16" s="23">
        <v>7</v>
      </c>
      <c r="V16" s="24" t="s">
        <v>411</v>
      </c>
      <c r="W16" s="25">
        <v>300</v>
      </c>
      <c r="X16" s="63"/>
      <c r="AA16" s="4">
        <v>0</v>
      </c>
      <c r="AB16" s="4">
        <v>0</v>
      </c>
      <c r="AC16" s="4">
        <v>4163006</v>
      </c>
      <c r="AD16" s="4">
        <v>0</v>
      </c>
      <c r="AE16" s="4">
        <v>4165007</v>
      </c>
      <c r="AF16" s="4">
        <v>4166006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427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24</v>
      </c>
      <c r="C18" s="25">
        <v>0</v>
      </c>
      <c r="D18" s="63"/>
      <c r="E18" s="23">
        <v>0</v>
      </c>
      <c r="F18" s="24" t="s">
        <v>24</v>
      </c>
      <c r="G18" s="25">
        <v>0</v>
      </c>
      <c r="H18" s="63"/>
      <c r="I18" s="23">
        <v>8</v>
      </c>
      <c r="J18" s="24" t="s">
        <v>428</v>
      </c>
      <c r="K18" s="25">
        <v>1900</v>
      </c>
      <c r="L18" s="63"/>
      <c r="M18" s="23">
        <v>0</v>
      </c>
      <c r="N18" s="24" t="s">
        <v>24</v>
      </c>
      <c r="O18" s="25">
        <v>0</v>
      </c>
      <c r="P18" s="63"/>
      <c r="Q18" s="23">
        <v>8</v>
      </c>
      <c r="R18" s="24" t="s">
        <v>429</v>
      </c>
      <c r="S18" s="25">
        <v>50</v>
      </c>
      <c r="T18" s="63"/>
      <c r="U18" s="23">
        <v>8</v>
      </c>
      <c r="V18" s="24" t="s">
        <v>423</v>
      </c>
      <c r="W18" s="25">
        <v>350</v>
      </c>
      <c r="X18" s="63"/>
      <c r="AA18" s="4">
        <v>0</v>
      </c>
      <c r="AB18" s="4">
        <v>0</v>
      </c>
      <c r="AC18" s="4">
        <v>4163008</v>
      </c>
      <c r="AD18" s="4">
        <v>0</v>
      </c>
      <c r="AE18" s="4">
        <v>4165008</v>
      </c>
      <c r="AF18" s="4">
        <v>4166007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430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427</v>
      </c>
      <c r="S19" s="29">
        <v>0</v>
      </c>
      <c r="T19" s="64"/>
      <c r="U19" s="27" t="s">
        <v>23</v>
      </c>
      <c r="V19" s="28" t="s">
        <v>46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24</v>
      </c>
      <c r="C20" s="25">
        <v>0</v>
      </c>
      <c r="D20" s="63"/>
      <c r="E20" s="23">
        <v>0</v>
      </c>
      <c r="F20" s="24" t="s">
        <v>24</v>
      </c>
      <c r="G20" s="25">
        <v>0</v>
      </c>
      <c r="H20" s="63"/>
      <c r="I20" s="23">
        <v>0</v>
      </c>
      <c r="J20" s="24" t="s">
        <v>24</v>
      </c>
      <c r="K20" s="25">
        <v>0</v>
      </c>
      <c r="L20" s="63"/>
      <c r="M20" s="23">
        <v>0</v>
      </c>
      <c r="N20" s="24" t="s">
        <v>24</v>
      </c>
      <c r="O20" s="25">
        <v>0</v>
      </c>
      <c r="P20" s="63"/>
      <c r="Q20" s="23">
        <v>0</v>
      </c>
      <c r="R20" s="24" t="s">
        <v>24</v>
      </c>
      <c r="S20" s="25">
        <v>0</v>
      </c>
      <c r="T20" s="63"/>
      <c r="U20" s="23">
        <v>9</v>
      </c>
      <c r="V20" s="24" t="s">
        <v>429</v>
      </c>
      <c r="W20" s="25">
        <v>250</v>
      </c>
      <c r="X20" s="63"/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4166008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24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24</v>
      </c>
      <c r="O21" s="29">
        <v>0</v>
      </c>
      <c r="P21" s="64"/>
      <c r="Q21" s="27" t="s">
        <v>23</v>
      </c>
      <c r="R21" s="28" t="s">
        <v>24</v>
      </c>
      <c r="S21" s="29">
        <v>0</v>
      </c>
      <c r="T21" s="64"/>
      <c r="U21" s="27" t="s">
        <v>23</v>
      </c>
      <c r="V21" s="28" t="s">
        <v>427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0</v>
      </c>
      <c r="B22" s="24" t="s">
        <v>24</v>
      </c>
      <c r="C22" s="25">
        <v>0</v>
      </c>
      <c r="D22" s="63"/>
      <c r="E22" s="23">
        <v>0</v>
      </c>
      <c r="F22" s="24" t="s">
        <v>24</v>
      </c>
      <c r="G22" s="25">
        <v>0</v>
      </c>
      <c r="H22" s="63"/>
      <c r="I22" s="23">
        <v>0</v>
      </c>
      <c r="J22" s="24" t="s">
        <v>24</v>
      </c>
      <c r="K22" s="25">
        <v>0</v>
      </c>
      <c r="L22" s="63"/>
      <c r="M22" s="23">
        <v>0</v>
      </c>
      <c r="N22" s="24" t="s">
        <v>24</v>
      </c>
      <c r="O22" s="25">
        <v>0</v>
      </c>
      <c r="P22" s="63"/>
      <c r="Q22" s="23">
        <v>0</v>
      </c>
      <c r="R22" s="24" t="s">
        <v>24</v>
      </c>
      <c r="S22" s="25">
        <v>0</v>
      </c>
      <c r="T22" s="63"/>
      <c r="U22" s="23">
        <v>10</v>
      </c>
      <c r="V22" s="24" t="s">
        <v>421</v>
      </c>
      <c r="W22" s="25">
        <v>200</v>
      </c>
      <c r="X22" s="63"/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4166009</v>
      </c>
    </row>
    <row r="23" spans="1:32" ht="15" customHeight="1" x14ac:dyDescent="0.15">
      <c r="A23" s="27" t="s">
        <v>23</v>
      </c>
      <c r="B23" s="28" t="s">
        <v>24</v>
      </c>
      <c r="C23" s="29">
        <v>0</v>
      </c>
      <c r="D23" s="64"/>
      <c r="E23" s="27" t="s">
        <v>23</v>
      </c>
      <c r="F23" s="28" t="s">
        <v>24</v>
      </c>
      <c r="G23" s="29">
        <v>0</v>
      </c>
      <c r="H23" s="64"/>
      <c r="I23" s="27" t="s">
        <v>23</v>
      </c>
      <c r="J23" s="28" t="s">
        <v>24</v>
      </c>
      <c r="K23" s="29">
        <v>0</v>
      </c>
      <c r="L23" s="64"/>
      <c r="M23" s="27" t="s">
        <v>23</v>
      </c>
      <c r="N23" s="28" t="s">
        <v>24</v>
      </c>
      <c r="O23" s="29">
        <v>0</v>
      </c>
      <c r="P23" s="64"/>
      <c r="Q23" s="27" t="s">
        <v>23</v>
      </c>
      <c r="R23" s="28" t="s">
        <v>24</v>
      </c>
      <c r="S23" s="29">
        <v>0</v>
      </c>
      <c r="T23" s="64"/>
      <c r="U23" s="27" t="s">
        <v>23</v>
      </c>
      <c r="V23" s="28" t="s">
        <v>431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4166010</v>
      </c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9700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2950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13600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1350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950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2350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30900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33" priority="11">
      <formula>D6&lt;C6</formula>
    </cfRule>
    <cfRule type="expression" dxfId="332" priority="12">
      <formula>D6&gt;C6</formula>
    </cfRule>
  </conditionalFormatting>
  <conditionalFormatting sqref="H6:H41">
    <cfRule type="expression" dxfId="331" priority="9">
      <formula>H6&lt;G6</formula>
    </cfRule>
    <cfRule type="expression" dxfId="330" priority="10">
      <formula>H6&gt;G6</formula>
    </cfRule>
  </conditionalFormatting>
  <conditionalFormatting sqref="L6:L41">
    <cfRule type="expression" dxfId="329" priority="7">
      <formula>L6&lt;K6</formula>
    </cfRule>
    <cfRule type="expression" dxfId="328" priority="8">
      <formula>L6&gt;K6</formula>
    </cfRule>
  </conditionalFormatting>
  <conditionalFormatting sqref="P6:P41">
    <cfRule type="expression" dxfId="327" priority="5">
      <formula>P6&lt;O6</formula>
    </cfRule>
    <cfRule type="expression" dxfId="326" priority="6">
      <formula>P6&gt;O6</formula>
    </cfRule>
  </conditionalFormatting>
  <conditionalFormatting sqref="T6:T41">
    <cfRule type="expression" dxfId="325" priority="3">
      <formula>T6&lt;S6</formula>
    </cfRule>
    <cfRule type="expression" dxfId="324" priority="4">
      <formula>T6&gt;S6</formula>
    </cfRule>
  </conditionalFormatting>
  <conditionalFormatting sqref="X6:X41">
    <cfRule type="expression" dxfId="323" priority="1">
      <formula>X6&lt;W6</formula>
    </cfRule>
    <cfRule type="expression" dxfId="32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432</v>
      </c>
      <c r="C4" s="15" t="s">
        <v>433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432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434</v>
      </c>
      <c r="C6" s="25">
        <v>3250</v>
      </c>
      <c r="D6" s="63"/>
      <c r="E6" s="23">
        <v>2</v>
      </c>
      <c r="F6" s="24" t="s">
        <v>435</v>
      </c>
      <c r="G6" s="25">
        <v>200</v>
      </c>
      <c r="H6" s="63"/>
      <c r="I6" s="23">
        <v>1</v>
      </c>
      <c r="J6" s="24" t="s">
        <v>434</v>
      </c>
      <c r="K6" s="25">
        <v>4550</v>
      </c>
      <c r="L6" s="63"/>
      <c r="M6" s="23">
        <v>1</v>
      </c>
      <c r="N6" s="24" t="s">
        <v>436</v>
      </c>
      <c r="O6" s="25">
        <v>350</v>
      </c>
      <c r="P6" s="63"/>
      <c r="Q6" s="23">
        <v>1</v>
      </c>
      <c r="R6" s="24" t="s">
        <v>437</v>
      </c>
      <c r="S6" s="25">
        <v>450</v>
      </c>
      <c r="T6" s="63"/>
      <c r="U6" s="23">
        <v>1</v>
      </c>
      <c r="V6" s="24" t="s">
        <v>437</v>
      </c>
      <c r="W6" s="25">
        <v>700</v>
      </c>
      <c r="X6" s="63"/>
      <c r="AA6" s="4">
        <v>4171001</v>
      </c>
      <c r="AB6" s="4">
        <v>4172002</v>
      </c>
      <c r="AC6" s="4">
        <v>4173001</v>
      </c>
      <c r="AD6" s="4">
        <v>4174001</v>
      </c>
      <c r="AE6" s="4">
        <v>4175001</v>
      </c>
      <c r="AF6" s="4">
        <v>4176001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438</v>
      </c>
      <c r="C8" s="25">
        <v>150</v>
      </c>
      <c r="D8" s="63"/>
      <c r="E8" s="23">
        <v>3</v>
      </c>
      <c r="F8" s="24" t="s">
        <v>439</v>
      </c>
      <c r="G8" s="25">
        <v>100</v>
      </c>
      <c r="H8" s="63"/>
      <c r="I8" s="23">
        <v>2</v>
      </c>
      <c r="J8" s="24" t="s">
        <v>440</v>
      </c>
      <c r="K8" s="25">
        <v>2500</v>
      </c>
      <c r="L8" s="63"/>
      <c r="M8" s="23">
        <v>3</v>
      </c>
      <c r="N8" s="24" t="s">
        <v>441</v>
      </c>
      <c r="O8" s="25">
        <v>50</v>
      </c>
      <c r="P8" s="63"/>
      <c r="Q8" s="23">
        <v>3</v>
      </c>
      <c r="R8" s="24" t="s">
        <v>442</v>
      </c>
      <c r="S8" s="25">
        <v>50</v>
      </c>
      <c r="T8" s="63"/>
      <c r="U8" s="23">
        <v>3</v>
      </c>
      <c r="V8" s="24" t="s">
        <v>441</v>
      </c>
      <c r="W8" s="25">
        <v>150</v>
      </c>
      <c r="X8" s="63"/>
      <c r="AA8" s="4">
        <v>4171003</v>
      </c>
      <c r="AB8" s="4">
        <v>4172003</v>
      </c>
      <c r="AC8" s="4">
        <v>4173002</v>
      </c>
      <c r="AD8" s="4">
        <v>4174003</v>
      </c>
      <c r="AE8" s="4">
        <v>4175003</v>
      </c>
      <c r="AF8" s="4">
        <v>4176003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46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46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8</v>
      </c>
      <c r="B10" s="24" t="s">
        <v>443</v>
      </c>
      <c r="C10" s="25">
        <v>150</v>
      </c>
      <c r="D10" s="63"/>
      <c r="E10" s="23">
        <v>5</v>
      </c>
      <c r="F10" s="24" t="s">
        <v>444</v>
      </c>
      <c r="G10" s="25">
        <v>50</v>
      </c>
      <c r="H10" s="63"/>
      <c r="I10" s="23">
        <v>3</v>
      </c>
      <c r="J10" s="24" t="s">
        <v>445</v>
      </c>
      <c r="K10" s="25">
        <v>2200</v>
      </c>
      <c r="L10" s="63"/>
      <c r="M10" s="23">
        <v>5</v>
      </c>
      <c r="N10" s="24" t="s">
        <v>446</v>
      </c>
      <c r="O10" s="25">
        <v>300</v>
      </c>
      <c r="P10" s="63"/>
      <c r="Q10" s="23">
        <v>7</v>
      </c>
      <c r="R10" s="24" t="s">
        <v>447</v>
      </c>
      <c r="S10" s="25">
        <v>50</v>
      </c>
      <c r="T10" s="63"/>
      <c r="U10" s="23">
        <v>8</v>
      </c>
      <c r="V10" s="24" t="s">
        <v>447</v>
      </c>
      <c r="W10" s="25">
        <v>50</v>
      </c>
      <c r="X10" s="63"/>
      <c r="AA10" s="4">
        <v>4171008</v>
      </c>
      <c r="AB10" s="4">
        <v>4172005</v>
      </c>
      <c r="AC10" s="4">
        <v>4173003</v>
      </c>
      <c r="AD10" s="4">
        <v>4174005</v>
      </c>
      <c r="AE10" s="4">
        <v>4175007</v>
      </c>
      <c r="AF10" s="4">
        <v>4176008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448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449</v>
      </c>
      <c r="S11" s="29">
        <v>0</v>
      </c>
      <c r="T11" s="64"/>
      <c r="U11" s="27" t="s">
        <v>23</v>
      </c>
      <c r="V11" s="28" t="s">
        <v>449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9</v>
      </c>
      <c r="B12" s="24" t="s">
        <v>450</v>
      </c>
      <c r="C12" s="25">
        <v>50</v>
      </c>
      <c r="D12" s="63"/>
      <c r="E12" s="23">
        <v>6</v>
      </c>
      <c r="F12" s="24" t="s">
        <v>443</v>
      </c>
      <c r="G12" s="25">
        <v>650</v>
      </c>
      <c r="H12" s="63"/>
      <c r="I12" s="23">
        <v>4</v>
      </c>
      <c r="J12" s="24" t="s">
        <v>438</v>
      </c>
      <c r="K12" s="25">
        <v>2250</v>
      </c>
      <c r="L12" s="63"/>
      <c r="M12" s="23">
        <v>6</v>
      </c>
      <c r="N12" s="24" t="s">
        <v>451</v>
      </c>
      <c r="O12" s="25">
        <v>400</v>
      </c>
      <c r="P12" s="63"/>
      <c r="Q12" s="23">
        <v>8</v>
      </c>
      <c r="R12" s="24" t="s">
        <v>452</v>
      </c>
      <c r="S12" s="25">
        <v>0</v>
      </c>
      <c r="T12" s="63"/>
      <c r="U12" s="23">
        <v>10</v>
      </c>
      <c r="V12" s="24" t="s">
        <v>452</v>
      </c>
      <c r="W12" s="25">
        <v>0</v>
      </c>
      <c r="X12" s="63"/>
      <c r="AA12" s="4">
        <v>4171009</v>
      </c>
      <c r="AB12" s="4">
        <v>4172006</v>
      </c>
      <c r="AC12" s="4">
        <v>4173004</v>
      </c>
      <c r="AD12" s="4">
        <v>4174006</v>
      </c>
      <c r="AE12" s="4">
        <v>4175008</v>
      </c>
      <c r="AF12" s="4">
        <v>4176010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183</v>
      </c>
      <c r="O13" s="29">
        <v>0</v>
      </c>
      <c r="P13" s="64"/>
      <c r="Q13" s="27" t="s">
        <v>23</v>
      </c>
      <c r="R13" s="28" t="s">
        <v>46</v>
      </c>
      <c r="S13" s="29">
        <v>0</v>
      </c>
      <c r="T13" s="64"/>
      <c r="U13" s="27" t="s">
        <v>23</v>
      </c>
      <c r="V13" s="28" t="s">
        <v>46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10</v>
      </c>
      <c r="B14" s="24" t="s">
        <v>453</v>
      </c>
      <c r="C14" s="25">
        <v>50</v>
      </c>
      <c r="D14" s="63"/>
      <c r="E14" s="23">
        <v>8</v>
      </c>
      <c r="F14" s="24" t="s">
        <v>452</v>
      </c>
      <c r="G14" s="25">
        <v>0</v>
      </c>
      <c r="H14" s="63"/>
      <c r="I14" s="23">
        <v>5</v>
      </c>
      <c r="J14" s="24" t="s">
        <v>454</v>
      </c>
      <c r="K14" s="25">
        <v>1850</v>
      </c>
      <c r="L14" s="63"/>
      <c r="M14" s="23">
        <v>8</v>
      </c>
      <c r="N14" s="24" t="s">
        <v>455</v>
      </c>
      <c r="O14" s="25">
        <v>50</v>
      </c>
      <c r="P14" s="63"/>
      <c r="Q14" s="23">
        <v>9</v>
      </c>
      <c r="R14" s="24" t="s">
        <v>456</v>
      </c>
      <c r="S14" s="25">
        <v>50</v>
      </c>
      <c r="T14" s="63"/>
      <c r="U14" s="23">
        <v>81</v>
      </c>
      <c r="V14" s="24" t="s">
        <v>457</v>
      </c>
      <c r="W14" s="25">
        <v>50</v>
      </c>
      <c r="X14" s="63"/>
      <c r="AA14" s="4">
        <v>4171010</v>
      </c>
      <c r="AB14" s="4">
        <v>4172008</v>
      </c>
      <c r="AC14" s="4">
        <v>4173005</v>
      </c>
      <c r="AD14" s="4">
        <v>4174008</v>
      </c>
      <c r="AE14" s="4">
        <v>4175009</v>
      </c>
      <c r="AF14" s="4">
        <v>4176081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46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458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81</v>
      </c>
      <c r="B16" s="24" t="s">
        <v>459</v>
      </c>
      <c r="C16" s="25">
        <v>100</v>
      </c>
      <c r="D16" s="63"/>
      <c r="E16" s="23">
        <v>9</v>
      </c>
      <c r="F16" s="24" t="s">
        <v>437</v>
      </c>
      <c r="G16" s="25">
        <v>350</v>
      </c>
      <c r="H16" s="63"/>
      <c r="I16" s="23">
        <v>7</v>
      </c>
      <c r="J16" s="24" t="s">
        <v>460</v>
      </c>
      <c r="K16" s="25">
        <v>1150</v>
      </c>
      <c r="L16" s="63"/>
      <c r="M16" s="23">
        <v>9</v>
      </c>
      <c r="N16" s="24" t="s">
        <v>461</v>
      </c>
      <c r="O16" s="25">
        <v>50</v>
      </c>
      <c r="P16" s="63"/>
      <c r="Q16" s="23">
        <v>81</v>
      </c>
      <c r="R16" s="24" t="s">
        <v>457</v>
      </c>
      <c r="S16" s="25">
        <v>50</v>
      </c>
      <c r="T16" s="63"/>
      <c r="U16" s="23">
        <v>82</v>
      </c>
      <c r="V16" s="24" t="s">
        <v>462</v>
      </c>
      <c r="W16" s="25">
        <v>0</v>
      </c>
      <c r="X16" s="63"/>
      <c r="AA16" s="4">
        <v>4171081</v>
      </c>
      <c r="AB16" s="4">
        <v>4172009</v>
      </c>
      <c r="AC16" s="4">
        <v>4173007</v>
      </c>
      <c r="AD16" s="4">
        <v>4174009</v>
      </c>
      <c r="AE16" s="4">
        <v>4175081</v>
      </c>
      <c r="AF16" s="4">
        <v>4176082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82</v>
      </c>
      <c r="B18" s="24" t="s">
        <v>462</v>
      </c>
      <c r="C18" s="25">
        <v>50</v>
      </c>
      <c r="D18" s="63"/>
      <c r="E18" s="23">
        <v>81</v>
      </c>
      <c r="F18" s="24" t="s">
        <v>457</v>
      </c>
      <c r="G18" s="25">
        <v>0</v>
      </c>
      <c r="H18" s="63"/>
      <c r="I18" s="23">
        <v>8</v>
      </c>
      <c r="J18" s="24" t="s">
        <v>436</v>
      </c>
      <c r="K18" s="25">
        <v>750</v>
      </c>
      <c r="L18" s="63"/>
      <c r="M18" s="23">
        <v>13</v>
      </c>
      <c r="N18" s="24" t="s">
        <v>437</v>
      </c>
      <c r="O18" s="25">
        <v>550</v>
      </c>
      <c r="P18" s="63"/>
      <c r="Q18" s="23">
        <v>82</v>
      </c>
      <c r="R18" s="24" t="s">
        <v>462</v>
      </c>
      <c r="S18" s="25">
        <v>0</v>
      </c>
      <c r="T18" s="63"/>
      <c r="U18" s="23">
        <v>83</v>
      </c>
      <c r="V18" s="24" t="s">
        <v>463</v>
      </c>
      <c r="W18" s="25">
        <v>50</v>
      </c>
      <c r="X18" s="63"/>
      <c r="AA18" s="4">
        <v>4171082</v>
      </c>
      <c r="AB18" s="4">
        <v>4172081</v>
      </c>
      <c r="AC18" s="4">
        <v>4173008</v>
      </c>
      <c r="AD18" s="4">
        <v>4174013</v>
      </c>
      <c r="AE18" s="4">
        <v>4175082</v>
      </c>
      <c r="AF18" s="4">
        <v>4176083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83</v>
      </c>
      <c r="B20" s="24" t="s">
        <v>463</v>
      </c>
      <c r="C20" s="25">
        <v>100</v>
      </c>
      <c r="D20" s="63"/>
      <c r="E20" s="23">
        <v>82</v>
      </c>
      <c r="F20" s="24" t="s">
        <v>462</v>
      </c>
      <c r="G20" s="25">
        <v>0</v>
      </c>
      <c r="H20" s="63"/>
      <c r="I20" s="23">
        <v>82</v>
      </c>
      <c r="J20" s="24" t="s">
        <v>462</v>
      </c>
      <c r="K20" s="25">
        <v>100</v>
      </c>
      <c r="L20" s="63"/>
      <c r="M20" s="23">
        <v>81</v>
      </c>
      <c r="N20" s="24" t="s">
        <v>457</v>
      </c>
      <c r="O20" s="25">
        <v>0</v>
      </c>
      <c r="P20" s="63"/>
      <c r="Q20" s="23">
        <v>83</v>
      </c>
      <c r="R20" s="24" t="s">
        <v>463</v>
      </c>
      <c r="S20" s="25">
        <v>50</v>
      </c>
      <c r="T20" s="63"/>
      <c r="U20" s="23">
        <v>0</v>
      </c>
      <c r="V20" s="24" t="s">
        <v>24</v>
      </c>
      <c r="W20" s="25">
        <v>0</v>
      </c>
      <c r="X20" s="63"/>
      <c r="AA20" s="4">
        <v>4171083</v>
      </c>
      <c r="AB20" s="4">
        <v>4172082</v>
      </c>
      <c r="AC20" s="4">
        <v>4173082</v>
      </c>
      <c r="AD20" s="4">
        <v>4174081</v>
      </c>
      <c r="AE20" s="4">
        <v>4175083</v>
      </c>
      <c r="AF20" s="4">
        <v>0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24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24</v>
      </c>
      <c r="O21" s="29">
        <v>0</v>
      </c>
      <c r="P21" s="64"/>
      <c r="Q21" s="27" t="s">
        <v>23</v>
      </c>
      <c r="R21" s="28" t="s">
        <v>24</v>
      </c>
      <c r="S21" s="29">
        <v>0</v>
      </c>
      <c r="T21" s="64"/>
      <c r="U21" s="27" t="s">
        <v>23</v>
      </c>
      <c r="V21" s="28" t="s">
        <v>24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0</v>
      </c>
      <c r="B22" s="24" t="s">
        <v>24</v>
      </c>
      <c r="C22" s="25">
        <v>0</v>
      </c>
      <c r="D22" s="63"/>
      <c r="E22" s="23">
        <v>83</v>
      </c>
      <c r="F22" s="24" t="s">
        <v>463</v>
      </c>
      <c r="G22" s="25">
        <v>50</v>
      </c>
      <c r="H22" s="63"/>
      <c r="I22" s="23">
        <v>83</v>
      </c>
      <c r="J22" s="24" t="s">
        <v>463</v>
      </c>
      <c r="K22" s="25">
        <v>650</v>
      </c>
      <c r="L22" s="63"/>
      <c r="M22" s="23">
        <v>82</v>
      </c>
      <c r="N22" s="24" t="s">
        <v>462</v>
      </c>
      <c r="O22" s="25">
        <v>0</v>
      </c>
      <c r="P22" s="63"/>
      <c r="Q22" s="23">
        <v>0</v>
      </c>
      <c r="R22" s="24" t="s">
        <v>24</v>
      </c>
      <c r="S22" s="25">
        <v>0</v>
      </c>
      <c r="T22" s="63"/>
      <c r="U22" s="23">
        <v>0</v>
      </c>
      <c r="V22" s="24" t="s">
        <v>24</v>
      </c>
      <c r="W22" s="25">
        <v>0</v>
      </c>
      <c r="X22" s="63"/>
      <c r="AA22" s="4">
        <v>0</v>
      </c>
      <c r="AB22" s="4">
        <v>4172083</v>
      </c>
      <c r="AC22" s="4">
        <v>4173083</v>
      </c>
      <c r="AD22" s="4">
        <v>4174082</v>
      </c>
      <c r="AE22" s="4">
        <v>0</v>
      </c>
      <c r="AF22" s="4">
        <v>0</v>
      </c>
    </row>
    <row r="23" spans="1:32" ht="15" customHeight="1" x14ac:dyDescent="0.15">
      <c r="A23" s="27" t="s">
        <v>23</v>
      </c>
      <c r="B23" s="28" t="s">
        <v>24</v>
      </c>
      <c r="C23" s="29">
        <v>0</v>
      </c>
      <c r="D23" s="64"/>
      <c r="E23" s="27" t="s">
        <v>23</v>
      </c>
      <c r="F23" s="28" t="s">
        <v>24</v>
      </c>
      <c r="G23" s="29">
        <v>0</v>
      </c>
      <c r="H23" s="64"/>
      <c r="I23" s="27" t="s">
        <v>23</v>
      </c>
      <c r="J23" s="28" t="s">
        <v>24</v>
      </c>
      <c r="K23" s="29">
        <v>0</v>
      </c>
      <c r="L23" s="64"/>
      <c r="M23" s="27" t="s">
        <v>23</v>
      </c>
      <c r="N23" s="28" t="s">
        <v>24</v>
      </c>
      <c r="O23" s="29">
        <v>0</v>
      </c>
      <c r="P23" s="64"/>
      <c r="Q23" s="27" t="s">
        <v>23</v>
      </c>
      <c r="R23" s="28" t="s">
        <v>24</v>
      </c>
      <c r="S23" s="29">
        <v>0</v>
      </c>
      <c r="T23" s="64"/>
      <c r="U23" s="27" t="s">
        <v>23</v>
      </c>
      <c r="V23" s="28" t="s">
        <v>24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>
        <v>0</v>
      </c>
      <c r="B24" s="24" t="s">
        <v>24</v>
      </c>
      <c r="C24" s="25">
        <v>0</v>
      </c>
      <c r="D24" s="63"/>
      <c r="E24" s="23">
        <v>0</v>
      </c>
      <c r="F24" s="24" t="s">
        <v>24</v>
      </c>
      <c r="G24" s="25">
        <v>0</v>
      </c>
      <c r="H24" s="63"/>
      <c r="I24" s="23">
        <v>0</v>
      </c>
      <c r="J24" s="24" t="s">
        <v>24</v>
      </c>
      <c r="K24" s="25">
        <v>0</v>
      </c>
      <c r="L24" s="63"/>
      <c r="M24" s="23">
        <v>83</v>
      </c>
      <c r="N24" s="24" t="s">
        <v>463</v>
      </c>
      <c r="O24" s="25">
        <v>50</v>
      </c>
      <c r="P24" s="63"/>
      <c r="Q24" s="23">
        <v>0</v>
      </c>
      <c r="R24" s="24" t="s">
        <v>24</v>
      </c>
      <c r="S24" s="25">
        <v>0</v>
      </c>
      <c r="T24" s="63"/>
      <c r="U24" s="23">
        <v>0</v>
      </c>
      <c r="V24" s="24" t="s">
        <v>24</v>
      </c>
      <c r="W24" s="25">
        <v>0</v>
      </c>
      <c r="X24" s="63"/>
      <c r="AA24" s="4">
        <v>0</v>
      </c>
      <c r="AB24" s="4">
        <v>0</v>
      </c>
      <c r="AC24" s="4">
        <v>0</v>
      </c>
      <c r="AD24" s="4">
        <v>4174083</v>
      </c>
      <c r="AE24" s="4">
        <v>0</v>
      </c>
      <c r="AF24" s="4">
        <v>0</v>
      </c>
    </row>
    <row r="25" spans="1:32" ht="15" customHeight="1" x14ac:dyDescent="0.15">
      <c r="A25" s="27" t="s">
        <v>23</v>
      </c>
      <c r="B25" s="28" t="s">
        <v>24</v>
      </c>
      <c r="C25" s="29">
        <v>0</v>
      </c>
      <c r="D25" s="64"/>
      <c r="E25" s="27" t="s">
        <v>23</v>
      </c>
      <c r="F25" s="28" t="s">
        <v>24</v>
      </c>
      <c r="G25" s="29">
        <v>0</v>
      </c>
      <c r="H25" s="64"/>
      <c r="I25" s="27" t="s">
        <v>23</v>
      </c>
      <c r="J25" s="28" t="s">
        <v>24</v>
      </c>
      <c r="K25" s="29">
        <v>0</v>
      </c>
      <c r="L25" s="64"/>
      <c r="M25" s="27" t="s">
        <v>23</v>
      </c>
      <c r="N25" s="28" t="s">
        <v>24</v>
      </c>
      <c r="O25" s="29">
        <v>0</v>
      </c>
      <c r="P25" s="64"/>
      <c r="Q25" s="27" t="s">
        <v>23</v>
      </c>
      <c r="R25" s="28" t="s">
        <v>24</v>
      </c>
      <c r="S25" s="29">
        <v>0</v>
      </c>
      <c r="T25" s="64"/>
      <c r="U25" s="27" t="s">
        <v>23</v>
      </c>
      <c r="V25" s="28" t="s">
        <v>24</v>
      </c>
      <c r="W25" s="29">
        <v>0</v>
      </c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3900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1400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16000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1800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700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1000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24800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352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21" priority="11">
      <formula>D6&lt;C6</formula>
    </cfRule>
    <cfRule type="expression" dxfId="320" priority="12">
      <formula>D6&gt;C6</formula>
    </cfRule>
  </conditionalFormatting>
  <conditionalFormatting sqref="H6:H41">
    <cfRule type="expression" dxfId="319" priority="9">
      <formula>H6&lt;G6</formula>
    </cfRule>
    <cfRule type="expression" dxfId="318" priority="10">
      <formula>H6&gt;G6</formula>
    </cfRule>
  </conditionalFormatting>
  <conditionalFormatting sqref="L6:L41">
    <cfRule type="expression" dxfId="317" priority="7">
      <formula>L6&lt;K6</formula>
    </cfRule>
    <cfRule type="expression" dxfId="316" priority="8">
      <formula>L6&gt;K6</formula>
    </cfRule>
  </conditionalFormatting>
  <conditionalFormatting sqref="P6:P41">
    <cfRule type="expression" dxfId="315" priority="5">
      <formula>P6&lt;O6</formula>
    </cfRule>
    <cfRule type="expression" dxfId="314" priority="6">
      <formula>P6&gt;O6</formula>
    </cfRule>
  </conditionalFormatting>
  <conditionalFormatting sqref="T6:T41">
    <cfRule type="expression" dxfId="313" priority="3">
      <formula>T6&lt;S6</formula>
    </cfRule>
    <cfRule type="expression" dxfId="312" priority="4">
      <formula>T6&gt;S6</formula>
    </cfRule>
  </conditionalFormatting>
  <conditionalFormatting sqref="X6:X41">
    <cfRule type="expression" dxfId="311" priority="1">
      <formula>X6&lt;W6</formula>
    </cfRule>
    <cfRule type="expression" dxfId="31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AF297"/>
  <sheetViews>
    <sheetView showZeros="0" topLeftCell="G1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8</v>
      </c>
      <c r="C4" s="15" t="s">
        <v>9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8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19</v>
      </c>
      <c r="C6" s="25">
        <v>2550</v>
      </c>
      <c r="D6" s="63"/>
      <c r="E6" s="23">
        <v>3</v>
      </c>
      <c r="F6" s="24" t="s">
        <v>26</v>
      </c>
      <c r="G6" s="25">
        <v>1050</v>
      </c>
      <c r="H6" s="63"/>
      <c r="I6" s="23">
        <v>1</v>
      </c>
      <c r="J6" s="24" t="s">
        <v>19</v>
      </c>
      <c r="K6" s="25">
        <v>3150</v>
      </c>
      <c r="L6" s="63"/>
      <c r="M6" s="23">
        <v>1</v>
      </c>
      <c r="N6" s="24" t="s">
        <v>20</v>
      </c>
      <c r="O6" s="25">
        <v>400</v>
      </c>
      <c r="P6" s="63"/>
      <c r="Q6" s="23">
        <v>3</v>
      </c>
      <c r="R6" s="24" t="s">
        <v>21</v>
      </c>
      <c r="S6" s="25">
        <v>450</v>
      </c>
      <c r="T6" s="63"/>
      <c r="U6" s="23">
        <v>1</v>
      </c>
      <c r="V6" s="24" t="s">
        <v>22</v>
      </c>
      <c r="W6" s="25">
        <v>1300</v>
      </c>
      <c r="X6" s="63"/>
      <c r="AA6" s="4">
        <v>4011001</v>
      </c>
      <c r="AB6" s="4">
        <v>4012001</v>
      </c>
      <c r="AC6" s="4">
        <v>4013001</v>
      </c>
      <c r="AD6" s="4">
        <v>4014001</v>
      </c>
      <c r="AE6" s="4">
        <v>4015003</v>
      </c>
      <c r="AF6" s="4">
        <v>4016001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31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25</v>
      </c>
      <c r="C8" s="25">
        <v>3900</v>
      </c>
      <c r="D8" s="63"/>
      <c r="E8" s="23">
        <v>12</v>
      </c>
      <c r="F8" s="24" t="s">
        <v>34</v>
      </c>
      <c r="G8" s="25">
        <v>250</v>
      </c>
      <c r="H8" s="63"/>
      <c r="I8" s="23">
        <v>4</v>
      </c>
      <c r="J8" s="24" t="s">
        <v>27</v>
      </c>
      <c r="K8" s="25">
        <v>2100</v>
      </c>
      <c r="L8" s="63"/>
      <c r="M8" s="23">
        <v>2</v>
      </c>
      <c r="N8" s="24" t="s">
        <v>28</v>
      </c>
      <c r="O8" s="25">
        <v>850</v>
      </c>
      <c r="P8" s="63"/>
      <c r="Q8" s="23">
        <v>7</v>
      </c>
      <c r="R8" s="24" t="s">
        <v>37</v>
      </c>
      <c r="S8" s="25">
        <v>300</v>
      </c>
      <c r="T8" s="63"/>
      <c r="U8" s="23">
        <v>3</v>
      </c>
      <c r="V8" s="24" t="s">
        <v>29</v>
      </c>
      <c r="W8" s="25">
        <v>950</v>
      </c>
      <c r="X8" s="63"/>
      <c r="AA8" s="4">
        <v>4011002</v>
      </c>
      <c r="AB8" s="4">
        <v>4012003</v>
      </c>
      <c r="AC8" s="4">
        <v>4013004</v>
      </c>
      <c r="AD8" s="4">
        <v>4014002</v>
      </c>
      <c r="AE8" s="4">
        <v>4015005</v>
      </c>
      <c r="AF8" s="4">
        <v>4016003</v>
      </c>
    </row>
    <row r="9" spans="1:32" ht="15" customHeight="1" x14ac:dyDescent="0.15">
      <c r="A9" s="27" t="s">
        <v>23</v>
      </c>
      <c r="B9" s="28" t="s">
        <v>30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33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9</v>
      </c>
      <c r="B10" s="24" t="s">
        <v>40</v>
      </c>
      <c r="C10" s="25">
        <v>3400</v>
      </c>
      <c r="D10" s="63"/>
      <c r="E10" s="23">
        <v>18</v>
      </c>
      <c r="F10" s="24" t="s">
        <v>41</v>
      </c>
      <c r="G10" s="25">
        <v>250</v>
      </c>
      <c r="H10" s="63"/>
      <c r="I10" s="23">
        <v>5</v>
      </c>
      <c r="J10" s="24" t="s">
        <v>35</v>
      </c>
      <c r="K10" s="25">
        <v>2700</v>
      </c>
      <c r="L10" s="63"/>
      <c r="M10" s="23">
        <v>4</v>
      </c>
      <c r="N10" s="24" t="s">
        <v>36</v>
      </c>
      <c r="O10" s="25">
        <v>350</v>
      </c>
      <c r="P10" s="63"/>
      <c r="Q10" s="23">
        <v>10</v>
      </c>
      <c r="R10" s="24" t="s">
        <v>44</v>
      </c>
      <c r="S10" s="25">
        <v>500</v>
      </c>
      <c r="T10" s="63"/>
      <c r="U10" s="23">
        <v>4</v>
      </c>
      <c r="V10" s="24" t="s">
        <v>29</v>
      </c>
      <c r="W10" s="25">
        <v>600</v>
      </c>
      <c r="X10" s="63"/>
      <c r="AA10" s="4">
        <v>4011008</v>
      </c>
      <c r="AB10" s="4">
        <v>4012012</v>
      </c>
      <c r="AC10" s="4">
        <v>4013005</v>
      </c>
      <c r="AD10" s="4">
        <v>4014004</v>
      </c>
      <c r="AE10" s="4">
        <v>4015007</v>
      </c>
      <c r="AF10" s="4">
        <v>4016004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38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47</v>
      </c>
      <c r="S11" s="29">
        <v>0</v>
      </c>
      <c r="T11" s="64"/>
      <c r="U11" s="27" t="s">
        <v>23</v>
      </c>
      <c r="V11" s="28" t="s">
        <v>39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11</v>
      </c>
      <c r="B12" s="24" t="s">
        <v>28</v>
      </c>
      <c r="C12" s="25">
        <v>3400</v>
      </c>
      <c r="D12" s="63"/>
      <c r="E12" s="23">
        <v>19</v>
      </c>
      <c r="F12" s="24" t="s">
        <v>36</v>
      </c>
      <c r="G12" s="25">
        <v>150</v>
      </c>
      <c r="H12" s="63"/>
      <c r="I12" s="23">
        <v>6</v>
      </c>
      <c r="J12" s="24" t="s">
        <v>42</v>
      </c>
      <c r="K12" s="25">
        <v>2500</v>
      </c>
      <c r="L12" s="63"/>
      <c r="M12" s="23">
        <v>6</v>
      </c>
      <c r="N12" s="24" t="s">
        <v>43</v>
      </c>
      <c r="O12" s="25">
        <v>850</v>
      </c>
      <c r="P12" s="63"/>
      <c r="Q12" s="23">
        <v>22</v>
      </c>
      <c r="R12" s="24" t="s">
        <v>41</v>
      </c>
      <c r="S12" s="25">
        <v>400</v>
      </c>
      <c r="T12" s="63"/>
      <c r="U12" s="23">
        <v>8</v>
      </c>
      <c r="V12" s="24" t="s">
        <v>45</v>
      </c>
      <c r="W12" s="25">
        <v>550</v>
      </c>
      <c r="X12" s="63"/>
      <c r="AA12" s="4">
        <v>4011009</v>
      </c>
      <c r="AB12" s="4">
        <v>4012018</v>
      </c>
      <c r="AC12" s="4">
        <v>4013006</v>
      </c>
      <c r="AD12" s="4">
        <v>4014006</v>
      </c>
      <c r="AE12" s="4">
        <v>4015010</v>
      </c>
      <c r="AF12" s="4">
        <v>4016008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46</v>
      </c>
      <c r="K13" s="29">
        <v>0</v>
      </c>
      <c r="L13" s="64"/>
      <c r="M13" s="27" t="s">
        <v>23</v>
      </c>
      <c r="N13" s="28" t="s">
        <v>42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15</v>
      </c>
      <c r="B14" s="24" t="s">
        <v>20</v>
      </c>
      <c r="C14" s="25">
        <v>2150</v>
      </c>
      <c r="D14" s="63"/>
      <c r="E14" s="23">
        <v>20</v>
      </c>
      <c r="F14" s="24" t="s">
        <v>20</v>
      </c>
      <c r="G14" s="25">
        <v>150</v>
      </c>
      <c r="H14" s="63"/>
      <c r="I14" s="23">
        <v>10</v>
      </c>
      <c r="J14" s="24" t="s">
        <v>48</v>
      </c>
      <c r="K14" s="25">
        <v>1350</v>
      </c>
      <c r="L14" s="63"/>
      <c r="M14" s="23">
        <v>17</v>
      </c>
      <c r="N14" s="24" t="s">
        <v>53</v>
      </c>
      <c r="O14" s="25">
        <v>50</v>
      </c>
      <c r="P14" s="63"/>
      <c r="Q14" s="23">
        <v>25</v>
      </c>
      <c r="R14" s="24" t="s">
        <v>53</v>
      </c>
      <c r="S14" s="25">
        <v>350</v>
      </c>
      <c r="T14" s="63"/>
      <c r="U14" s="23">
        <v>9</v>
      </c>
      <c r="V14" s="24" t="s">
        <v>49</v>
      </c>
      <c r="W14" s="25">
        <v>300</v>
      </c>
      <c r="X14" s="63"/>
      <c r="AA14" s="4">
        <v>4011011</v>
      </c>
      <c r="AB14" s="4">
        <v>4012019</v>
      </c>
      <c r="AC14" s="4">
        <v>4013010</v>
      </c>
      <c r="AD14" s="4">
        <v>4014009</v>
      </c>
      <c r="AE14" s="4">
        <v>4015014</v>
      </c>
      <c r="AF14" s="4">
        <v>4016009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16</v>
      </c>
      <c r="B16" s="24" t="s">
        <v>36</v>
      </c>
      <c r="C16" s="25">
        <v>2500</v>
      </c>
      <c r="D16" s="63"/>
      <c r="E16" s="23">
        <v>22</v>
      </c>
      <c r="F16" s="24" t="s">
        <v>21</v>
      </c>
      <c r="G16" s="25">
        <v>0</v>
      </c>
      <c r="H16" s="63"/>
      <c r="I16" s="23">
        <v>11</v>
      </c>
      <c r="J16" s="24" t="s">
        <v>51</v>
      </c>
      <c r="K16" s="25">
        <v>2800</v>
      </c>
      <c r="L16" s="63"/>
      <c r="M16" s="23">
        <v>19</v>
      </c>
      <c r="N16" s="24" t="s">
        <v>41</v>
      </c>
      <c r="O16" s="25">
        <v>300</v>
      </c>
      <c r="P16" s="63"/>
      <c r="Q16" s="23">
        <v>29</v>
      </c>
      <c r="R16" s="24" t="s">
        <v>54</v>
      </c>
      <c r="S16" s="25">
        <v>550</v>
      </c>
      <c r="T16" s="63"/>
      <c r="U16" s="23">
        <v>11</v>
      </c>
      <c r="V16" s="24" t="s">
        <v>41</v>
      </c>
      <c r="W16" s="25">
        <v>1000</v>
      </c>
      <c r="X16" s="63"/>
      <c r="AA16" s="4">
        <v>4011012</v>
      </c>
      <c r="AB16" s="4">
        <v>4012020</v>
      </c>
      <c r="AC16" s="4">
        <v>4013011</v>
      </c>
      <c r="AD16" s="4">
        <v>4014010</v>
      </c>
      <c r="AE16" s="4">
        <v>4015020</v>
      </c>
      <c r="AF16" s="4">
        <v>4016011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24</v>
      </c>
      <c r="C18" s="25">
        <v>0</v>
      </c>
      <c r="D18" s="63"/>
      <c r="E18" s="23">
        <v>0</v>
      </c>
      <c r="F18" s="24" t="s">
        <v>24</v>
      </c>
      <c r="G18" s="25">
        <v>0</v>
      </c>
      <c r="H18" s="63"/>
      <c r="I18" s="23">
        <v>12</v>
      </c>
      <c r="J18" s="24" t="s">
        <v>50</v>
      </c>
      <c r="K18" s="25">
        <v>1900</v>
      </c>
      <c r="L18" s="63"/>
      <c r="M18" s="23">
        <v>0</v>
      </c>
      <c r="N18" s="24" t="s">
        <v>24</v>
      </c>
      <c r="O18" s="25">
        <v>0</v>
      </c>
      <c r="P18" s="63"/>
      <c r="Q18" s="23">
        <v>0</v>
      </c>
      <c r="R18" s="24" t="s">
        <v>24</v>
      </c>
      <c r="S18" s="25">
        <v>0</v>
      </c>
      <c r="T18" s="63"/>
      <c r="U18" s="23">
        <v>15</v>
      </c>
      <c r="V18" s="24" t="s">
        <v>54</v>
      </c>
      <c r="W18" s="25">
        <v>500</v>
      </c>
      <c r="X18" s="63"/>
      <c r="AA18" s="4">
        <v>4011015</v>
      </c>
      <c r="AB18" s="4">
        <v>0</v>
      </c>
      <c r="AC18" s="4">
        <v>4013012</v>
      </c>
      <c r="AD18" s="4">
        <v>4014017</v>
      </c>
      <c r="AE18" s="4">
        <v>4015021</v>
      </c>
      <c r="AF18" s="4">
        <v>4016012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24</v>
      </c>
      <c r="C20" s="25">
        <v>0</v>
      </c>
      <c r="D20" s="63"/>
      <c r="E20" s="23">
        <v>0</v>
      </c>
      <c r="F20" s="24" t="s">
        <v>24</v>
      </c>
      <c r="G20" s="25">
        <v>0</v>
      </c>
      <c r="H20" s="63"/>
      <c r="I20" s="23">
        <v>16</v>
      </c>
      <c r="J20" s="24" t="s">
        <v>20</v>
      </c>
      <c r="K20" s="25">
        <v>2100</v>
      </c>
      <c r="L20" s="63"/>
      <c r="M20" s="23">
        <v>0</v>
      </c>
      <c r="N20" s="24" t="s">
        <v>24</v>
      </c>
      <c r="O20" s="25">
        <v>0</v>
      </c>
      <c r="P20" s="63"/>
      <c r="Q20" s="23">
        <v>0</v>
      </c>
      <c r="R20" s="24" t="s">
        <v>24</v>
      </c>
      <c r="S20" s="25">
        <v>0</v>
      </c>
      <c r="T20" s="63"/>
      <c r="U20" s="23">
        <v>18</v>
      </c>
      <c r="V20" s="24" t="s">
        <v>53</v>
      </c>
      <c r="W20" s="25">
        <v>650</v>
      </c>
      <c r="X20" s="63"/>
      <c r="AA20" s="4">
        <v>4011016</v>
      </c>
      <c r="AB20" s="4">
        <v>0</v>
      </c>
      <c r="AC20" s="4">
        <v>4013014</v>
      </c>
      <c r="AD20" s="4">
        <v>4014019</v>
      </c>
      <c r="AE20" s="4">
        <v>4015022</v>
      </c>
      <c r="AF20" s="4">
        <v>4016015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24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24</v>
      </c>
      <c r="O21" s="29">
        <v>0</v>
      </c>
      <c r="P21" s="64"/>
      <c r="Q21" s="27" t="s">
        <v>23</v>
      </c>
      <c r="R21" s="28" t="s">
        <v>24</v>
      </c>
      <c r="S21" s="29">
        <v>0</v>
      </c>
      <c r="T21" s="64"/>
      <c r="U21" s="27" t="s">
        <v>23</v>
      </c>
      <c r="V21" s="28" t="s">
        <v>24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0</v>
      </c>
      <c r="B22" s="24" t="s">
        <v>24</v>
      </c>
      <c r="C22" s="25">
        <v>0</v>
      </c>
      <c r="D22" s="63"/>
      <c r="E22" s="23">
        <v>0</v>
      </c>
      <c r="F22" s="24" t="s">
        <v>24</v>
      </c>
      <c r="G22" s="25">
        <v>0</v>
      </c>
      <c r="H22" s="63"/>
      <c r="I22" s="23">
        <v>17</v>
      </c>
      <c r="J22" s="24" t="s">
        <v>55</v>
      </c>
      <c r="K22" s="25">
        <v>2350</v>
      </c>
      <c r="L22" s="63"/>
      <c r="M22" s="23">
        <v>0</v>
      </c>
      <c r="N22" s="24" t="s">
        <v>24</v>
      </c>
      <c r="O22" s="25">
        <v>0</v>
      </c>
      <c r="P22" s="63"/>
      <c r="Q22" s="23">
        <v>0</v>
      </c>
      <c r="R22" s="24" t="s">
        <v>24</v>
      </c>
      <c r="S22" s="25">
        <v>0</v>
      </c>
      <c r="T22" s="63"/>
      <c r="U22" s="23">
        <v>19</v>
      </c>
      <c r="V22" s="24" t="s">
        <v>56</v>
      </c>
      <c r="W22" s="25">
        <v>300</v>
      </c>
      <c r="X22" s="63"/>
      <c r="AA22" s="4">
        <v>0</v>
      </c>
      <c r="AB22" s="4">
        <v>0</v>
      </c>
      <c r="AC22" s="4">
        <v>4013016</v>
      </c>
      <c r="AD22" s="4">
        <v>0</v>
      </c>
      <c r="AE22" s="4">
        <v>4015025</v>
      </c>
      <c r="AF22" s="4">
        <v>4016018</v>
      </c>
    </row>
    <row r="23" spans="1:32" ht="15" customHeight="1" x14ac:dyDescent="0.15">
      <c r="A23" s="27" t="s">
        <v>23</v>
      </c>
      <c r="B23" s="28" t="s">
        <v>24</v>
      </c>
      <c r="C23" s="29">
        <v>0</v>
      </c>
      <c r="D23" s="64"/>
      <c r="E23" s="27" t="s">
        <v>23</v>
      </c>
      <c r="F23" s="28" t="s">
        <v>24</v>
      </c>
      <c r="G23" s="29">
        <v>0</v>
      </c>
      <c r="H23" s="64"/>
      <c r="I23" s="27" t="s">
        <v>23</v>
      </c>
      <c r="J23" s="28" t="s">
        <v>46</v>
      </c>
      <c r="K23" s="29">
        <v>0</v>
      </c>
      <c r="L23" s="64"/>
      <c r="M23" s="27" t="s">
        <v>23</v>
      </c>
      <c r="N23" s="28" t="s">
        <v>24</v>
      </c>
      <c r="O23" s="29">
        <v>0</v>
      </c>
      <c r="P23" s="64"/>
      <c r="Q23" s="27" t="s">
        <v>23</v>
      </c>
      <c r="R23" s="28" t="s">
        <v>24</v>
      </c>
      <c r="S23" s="29">
        <v>0</v>
      </c>
      <c r="T23" s="64"/>
      <c r="U23" s="27" t="s">
        <v>23</v>
      </c>
      <c r="V23" s="28" t="s">
        <v>32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>
        <v>0</v>
      </c>
      <c r="B24" s="24" t="s">
        <v>24</v>
      </c>
      <c r="C24" s="25">
        <v>0</v>
      </c>
      <c r="D24" s="63"/>
      <c r="E24" s="23">
        <v>0</v>
      </c>
      <c r="F24" s="24" t="s">
        <v>24</v>
      </c>
      <c r="G24" s="25">
        <v>0</v>
      </c>
      <c r="H24" s="63"/>
      <c r="I24" s="23">
        <v>18</v>
      </c>
      <c r="J24" s="24" t="s">
        <v>57</v>
      </c>
      <c r="K24" s="25">
        <v>2950</v>
      </c>
      <c r="L24" s="63"/>
      <c r="M24" s="23">
        <v>0</v>
      </c>
      <c r="N24" s="24" t="s">
        <v>24</v>
      </c>
      <c r="O24" s="25">
        <v>0</v>
      </c>
      <c r="P24" s="63"/>
      <c r="Q24" s="23">
        <v>0</v>
      </c>
      <c r="R24" s="24" t="s">
        <v>24</v>
      </c>
      <c r="S24" s="25">
        <v>0</v>
      </c>
      <c r="T24" s="63"/>
      <c r="U24" s="23">
        <v>21</v>
      </c>
      <c r="V24" s="24" t="s">
        <v>58</v>
      </c>
      <c r="W24" s="25">
        <v>100</v>
      </c>
      <c r="X24" s="63"/>
      <c r="AA24" s="4">
        <v>0</v>
      </c>
      <c r="AB24" s="4">
        <v>0</v>
      </c>
      <c r="AC24" s="4">
        <v>4013017</v>
      </c>
      <c r="AD24" s="4">
        <v>0</v>
      </c>
      <c r="AE24" s="4">
        <v>0</v>
      </c>
      <c r="AF24" s="4">
        <v>4016019</v>
      </c>
    </row>
    <row r="25" spans="1:32" ht="15" customHeight="1" x14ac:dyDescent="0.15">
      <c r="A25" s="27" t="s">
        <v>23</v>
      </c>
      <c r="B25" s="28" t="s">
        <v>24</v>
      </c>
      <c r="C25" s="29">
        <v>0</v>
      </c>
      <c r="D25" s="64"/>
      <c r="E25" s="27" t="s">
        <v>23</v>
      </c>
      <c r="F25" s="28" t="s">
        <v>24</v>
      </c>
      <c r="G25" s="29">
        <v>0</v>
      </c>
      <c r="H25" s="64"/>
      <c r="I25" s="27" t="s">
        <v>23</v>
      </c>
      <c r="J25" s="28" t="s">
        <v>46</v>
      </c>
      <c r="K25" s="29">
        <v>0</v>
      </c>
      <c r="L25" s="64"/>
      <c r="M25" s="27" t="s">
        <v>23</v>
      </c>
      <c r="N25" s="28" t="s">
        <v>24</v>
      </c>
      <c r="O25" s="29">
        <v>0</v>
      </c>
      <c r="P25" s="64"/>
      <c r="Q25" s="27" t="s">
        <v>23</v>
      </c>
      <c r="R25" s="28" t="s">
        <v>24</v>
      </c>
      <c r="S25" s="29">
        <v>0</v>
      </c>
      <c r="T25" s="64"/>
      <c r="U25" s="27" t="s">
        <v>23</v>
      </c>
      <c r="V25" s="28" t="s">
        <v>59</v>
      </c>
      <c r="W25" s="29">
        <v>0</v>
      </c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>
        <v>0</v>
      </c>
      <c r="B26" s="24" t="s">
        <v>24</v>
      </c>
      <c r="C26" s="25">
        <v>0</v>
      </c>
      <c r="D26" s="63"/>
      <c r="E26" s="23">
        <v>0</v>
      </c>
      <c r="F26" s="24" t="s">
        <v>24</v>
      </c>
      <c r="G26" s="25">
        <v>0</v>
      </c>
      <c r="H26" s="63"/>
      <c r="I26" s="23">
        <v>19</v>
      </c>
      <c r="J26" s="24" t="s">
        <v>52</v>
      </c>
      <c r="K26" s="25">
        <v>2350</v>
      </c>
      <c r="L26" s="63"/>
      <c r="M26" s="23">
        <v>0</v>
      </c>
      <c r="N26" s="24" t="s">
        <v>24</v>
      </c>
      <c r="O26" s="25">
        <v>0</v>
      </c>
      <c r="P26" s="63"/>
      <c r="Q26" s="23">
        <v>0</v>
      </c>
      <c r="R26" s="24" t="s">
        <v>24</v>
      </c>
      <c r="S26" s="25">
        <v>0</v>
      </c>
      <c r="T26" s="63"/>
      <c r="U26" s="23">
        <v>25</v>
      </c>
      <c r="V26" s="24" t="s">
        <v>29</v>
      </c>
      <c r="W26" s="25">
        <v>300</v>
      </c>
      <c r="X26" s="63"/>
      <c r="AA26" s="4">
        <v>0</v>
      </c>
      <c r="AB26" s="4">
        <v>0</v>
      </c>
      <c r="AC26" s="4">
        <v>4013018</v>
      </c>
      <c r="AD26" s="4">
        <v>0</v>
      </c>
      <c r="AE26" s="4">
        <v>0</v>
      </c>
      <c r="AF26" s="4">
        <v>4016021</v>
      </c>
    </row>
    <row r="27" spans="1:32" ht="15" customHeight="1" x14ac:dyDescent="0.15">
      <c r="A27" s="27" t="s">
        <v>23</v>
      </c>
      <c r="B27" s="28" t="s">
        <v>24</v>
      </c>
      <c r="C27" s="29">
        <v>0</v>
      </c>
      <c r="D27" s="64"/>
      <c r="E27" s="27" t="s">
        <v>23</v>
      </c>
      <c r="F27" s="28" t="s">
        <v>24</v>
      </c>
      <c r="G27" s="29">
        <v>0</v>
      </c>
      <c r="H27" s="64"/>
      <c r="I27" s="27" t="s">
        <v>23</v>
      </c>
      <c r="J27" s="28" t="s">
        <v>24</v>
      </c>
      <c r="K27" s="29">
        <v>0</v>
      </c>
      <c r="L27" s="64"/>
      <c r="M27" s="27" t="s">
        <v>23</v>
      </c>
      <c r="N27" s="28" t="s">
        <v>24</v>
      </c>
      <c r="O27" s="29">
        <v>0</v>
      </c>
      <c r="P27" s="64"/>
      <c r="Q27" s="27" t="s">
        <v>23</v>
      </c>
      <c r="R27" s="28" t="s">
        <v>24</v>
      </c>
      <c r="S27" s="29">
        <v>0</v>
      </c>
      <c r="T27" s="64"/>
      <c r="U27" s="27" t="s">
        <v>23</v>
      </c>
      <c r="V27" s="28" t="s">
        <v>61</v>
      </c>
      <c r="W27" s="29">
        <v>0</v>
      </c>
      <c r="X27" s="64"/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</row>
    <row r="28" spans="1:32" ht="15" customHeight="1" x14ac:dyDescent="0.15">
      <c r="A28" s="23">
        <v>0</v>
      </c>
      <c r="B28" s="24" t="s">
        <v>24</v>
      </c>
      <c r="C28" s="25">
        <v>0</v>
      </c>
      <c r="D28" s="63"/>
      <c r="E28" s="23">
        <v>0</v>
      </c>
      <c r="F28" s="24" t="s">
        <v>24</v>
      </c>
      <c r="G28" s="25">
        <v>0</v>
      </c>
      <c r="H28" s="63"/>
      <c r="I28" s="23">
        <v>21</v>
      </c>
      <c r="J28" s="24" t="s">
        <v>36</v>
      </c>
      <c r="K28" s="25">
        <v>2550</v>
      </c>
      <c r="L28" s="63"/>
      <c r="M28" s="23">
        <v>0</v>
      </c>
      <c r="N28" s="24" t="s">
        <v>24</v>
      </c>
      <c r="O28" s="25">
        <v>0</v>
      </c>
      <c r="P28" s="63"/>
      <c r="Q28" s="23">
        <v>0</v>
      </c>
      <c r="R28" s="24" t="s">
        <v>24</v>
      </c>
      <c r="S28" s="25">
        <v>0</v>
      </c>
      <c r="T28" s="63"/>
      <c r="U28" s="23">
        <v>27</v>
      </c>
      <c r="V28" s="24" t="s">
        <v>62</v>
      </c>
      <c r="W28" s="25">
        <v>200</v>
      </c>
      <c r="X28" s="63"/>
      <c r="AA28" s="4">
        <v>0</v>
      </c>
      <c r="AB28" s="4">
        <v>0</v>
      </c>
      <c r="AC28" s="4">
        <v>4013019</v>
      </c>
      <c r="AD28" s="4">
        <v>0</v>
      </c>
      <c r="AE28" s="4">
        <v>0</v>
      </c>
      <c r="AF28" s="4">
        <v>4016022</v>
      </c>
    </row>
    <row r="29" spans="1:32" ht="15" customHeight="1" x14ac:dyDescent="0.15">
      <c r="A29" s="27" t="s">
        <v>23</v>
      </c>
      <c r="B29" s="28" t="s">
        <v>24</v>
      </c>
      <c r="C29" s="29">
        <v>0</v>
      </c>
      <c r="D29" s="64"/>
      <c r="E29" s="27" t="s">
        <v>23</v>
      </c>
      <c r="F29" s="28" t="s">
        <v>24</v>
      </c>
      <c r="G29" s="29">
        <v>0</v>
      </c>
      <c r="H29" s="64"/>
      <c r="I29" s="27" t="s">
        <v>23</v>
      </c>
      <c r="J29" s="28" t="s">
        <v>24</v>
      </c>
      <c r="K29" s="29">
        <v>0</v>
      </c>
      <c r="L29" s="64"/>
      <c r="M29" s="27" t="s">
        <v>23</v>
      </c>
      <c r="N29" s="28" t="s">
        <v>24</v>
      </c>
      <c r="O29" s="29">
        <v>0</v>
      </c>
      <c r="P29" s="64"/>
      <c r="Q29" s="27" t="s">
        <v>23</v>
      </c>
      <c r="R29" s="28" t="s">
        <v>24</v>
      </c>
      <c r="S29" s="29">
        <v>0</v>
      </c>
      <c r="T29" s="64"/>
      <c r="U29" s="27" t="s">
        <v>23</v>
      </c>
      <c r="V29" s="28" t="s">
        <v>59</v>
      </c>
      <c r="W29" s="29">
        <v>0</v>
      </c>
      <c r="X29" s="64"/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</row>
    <row r="30" spans="1:32" ht="15" customHeight="1" x14ac:dyDescent="0.15">
      <c r="A30" s="23">
        <v>0</v>
      </c>
      <c r="B30" s="24" t="s">
        <v>24</v>
      </c>
      <c r="C30" s="25">
        <v>0</v>
      </c>
      <c r="D30" s="63"/>
      <c r="E30" s="23">
        <v>0</v>
      </c>
      <c r="F30" s="24" t="s">
        <v>24</v>
      </c>
      <c r="G30" s="25">
        <v>0</v>
      </c>
      <c r="H30" s="63"/>
      <c r="I30" s="23">
        <v>0</v>
      </c>
      <c r="J30" s="24" t="s">
        <v>24</v>
      </c>
      <c r="K30" s="25">
        <v>0</v>
      </c>
      <c r="L30" s="63"/>
      <c r="M30" s="23">
        <v>0</v>
      </c>
      <c r="N30" s="24" t="s">
        <v>24</v>
      </c>
      <c r="O30" s="25">
        <v>0</v>
      </c>
      <c r="P30" s="63"/>
      <c r="Q30" s="23">
        <v>0</v>
      </c>
      <c r="R30" s="24" t="s">
        <v>24</v>
      </c>
      <c r="S30" s="25">
        <v>0</v>
      </c>
      <c r="T30" s="63"/>
      <c r="U30" s="23">
        <v>29</v>
      </c>
      <c r="V30" s="24" t="s">
        <v>63</v>
      </c>
      <c r="W30" s="25">
        <v>400</v>
      </c>
      <c r="X30" s="63"/>
      <c r="AA30" s="4">
        <v>0</v>
      </c>
      <c r="AB30" s="4">
        <v>0</v>
      </c>
      <c r="AC30" s="4">
        <v>4013021</v>
      </c>
      <c r="AD30" s="4">
        <v>0</v>
      </c>
      <c r="AE30" s="4">
        <v>0</v>
      </c>
      <c r="AF30" s="4">
        <v>4016025</v>
      </c>
    </row>
    <row r="31" spans="1:32" ht="15" customHeight="1" x14ac:dyDescent="0.15">
      <c r="A31" s="27" t="s">
        <v>23</v>
      </c>
      <c r="B31" s="28" t="s">
        <v>24</v>
      </c>
      <c r="C31" s="29">
        <v>0</v>
      </c>
      <c r="D31" s="64"/>
      <c r="E31" s="27" t="s">
        <v>23</v>
      </c>
      <c r="F31" s="28" t="s">
        <v>24</v>
      </c>
      <c r="G31" s="29">
        <v>0</v>
      </c>
      <c r="H31" s="64"/>
      <c r="I31" s="27" t="s">
        <v>23</v>
      </c>
      <c r="J31" s="28" t="s">
        <v>24</v>
      </c>
      <c r="K31" s="29">
        <v>0</v>
      </c>
      <c r="L31" s="64"/>
      <c r="M31" s="27" t="s">
        <v>23</v>
      </c>
      <c r="N31" s="28" t="s">
        <v>24</v>
      </c>
      <c r="O31" s="29">
        <v>0</v>
      </c>
      <c r="P31" s="64"/>
      <c r="Q31" s="27" t="s">
        <v>23</v>
      </c>
      <c r="R31" s="28" t="s">
        <v>24</v>
      </c>
      <c r="S31" s="29">
        <v>0</v>
      </c>
      <c r="T31" s="64"/>
      <c r="U31" s="27" t="s">
        <v>23</v>
      </c>
      <c r="V31" s="28" t="s">
        <v>24</v>
      </c>
      <c r="W31" s="29">
        <v>0</v>
      </c>
      <c r="X31" s="64"/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</row>
    <row r="32" spans="1:32" ht="15" customHeight="1" x14ac:dyDescent="0.15">
      <c r="A32" s="23">
        <v>0</v>
      </c>
      <c r="B32" s="24" t="s">
        <v>24</v>
      </c>
      <c r="C32" s="25">
        <v>0</v>
      </c>
      <c r="D32" s="63"/>
      <c r="E32" s="23">
        <v>0</v>
      </c>
      <c r="F32" s="24" t="s">
        <v>24</v>
      </c>
      <c r="G32" s="25">
        <v>0</v>
      </c>
      <c r="H32" s="63"/>
      <c r="I32" s="23">
        <v>0</v>
      </c>
      <c r="J32" s="24" t="s">
        <v>24</v>
      </c>
      <c r="K32" s="25">
        <v>0</v>
      </c>
      <c r="L32" s="63"/>
      <c r="M32" s="23">
        <v>0</v>
      </c>
      <c r="N32" s="24" t="s">
        <v>24</v>
      </c>
      <c r="O32" s="25">
        <v>0</v>
      </c>
      <c r="P32" s="63"/>
      <c r="Q32" s="23">
        <v>0</v>
      </c>
      <c r="R32" s="24" t="s">
        <v>24</v>
      </c>
      <c r="S32" s="25">
        <v>0</v>
      </c>
      <c r="T32" s="63"/>
      <c r="U32" s="23">
        <v>32</v>
      </c>
      <c r="V32" s="24" t="s">
        <v>44</v>
      </c>
      <c r="W32" s="25">
        <v>150</v>
      </c>
      <c r="X32" s="63"/>
      <c r="AA32" s="4">
        <v>0</v>
      </c>
      <c r="AB32" s="4">
        <v>0</v>
      </c>
      <c r="AC32" s="4">
        <v>4013022</v>
      </c>
      <c r="AD32" s="4">
        <v>0</v>
      </c>
      <c r="AE32" s="4">
        <v>0</v>
      </c>
      <c r="AF32" s="4">
        <v>4016027</v>
      </c>
    </row>
    <row r="33" spans="1:32" ht="15" customHeight="1" x14ac:dyDescent="0.15">
      <c r="A33" s="27" t="s">
        <v>23</v>
      </c>
      <c r="B33" s="28" t="s">
        <v>24</v>
      </c>
      <c r="C33" s="29">
        <v>0</v>
      </c>
      <c r="D33" s="64"/>
      <c r="E33" s="27" t="s">
        <v>23</v>
      </c>
      <c r="F33" s="28" t="s">
        <v>24</v>
      </c>
      <c r="G33" s="29">
        <v>0</v>
      </c>
      <c r="H33" s="64"/>
      <c r="I33" s="27" t="s">
        <v>23</v>
      </c>
      <c r="J33" s="28" t="s">
        <v>24</v>
      </c>
      <c r="K33" s="29">
        <v>0</v>
      </c>
      <c r="L33" s="64"/>
      <c r="M33" s="27" t="s">
        <v>23</v>
      </c>
      <c r="N33" s="28" t="s">
        <v>24</v>
      </c>
      <c r="O33" s="29">
        <v>0</v>
      </c>
      <c r="P33" s="64"/>
      <c r="Q33" s="27" t="s">
        <v>23</v>
      </c>
      <c r="R33" s="28" t="s">
        <v>24</v>
      </c>
      <c r="S33" s="29">
        <v>0</v>
      </c>
      <c r="T33" s="64"/>
      <c r="U33" s="27" t="s">
        <v>23</v>
      </c>
      <c r="V33" s="28" t="s">
        <v>47</v>
      </c>
      <c r="W33" s="29">
        <v>0</v>
      </c>
      <c r="X33" s="64"/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</row>
    <row r="34" spans="1:32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  <c r="AA34" s="4">
        <v>0</v>
      </c>
      <c r="AB34" s="4">
        <v>0</v>
      </c>
      <c r="AC34" s="4">
        <v>0</v>
      </c>
      <c r="AD34" s="4">
        <v>0</v>
      </c>
      <c r="AE34" s="4">
        <v>0</v>
      </c>
      <c r="AF34" s="4">
        <v>4016029</v>
      </c>
    </row>
    <row r="35" spans="1:32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</row>
    <row r="36" spans="1:32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4016031</v>
      </c>
    </row>
    <row r="37" spans="1:32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</row>
    <row r="38" spans="1:32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4016032</v>
      </c>
    </row>
    <row r="39" spans="1:32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</row>
    <row r="40" spans="1:32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32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32" ht="15" customHeight="1" x14ac:dyDescent="0.15">
      <c r="A42" s="35"/>
      <c r="B42" s="36" t="s">
        <v>866</v>
      </c>
      <c r="C42" s="16">
        <f>C6+C8+C10+C12+C14+C16+C18+C20+C22+C24+C26+C28+C30+C32+C34+C36+C38+C40</f>
        <v>17900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1850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28800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2800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2550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7300</v>
      </c>
      <c r="X42" s="37">
        <f>X6+X8+X10+X12+X14+X16+X18+X20+X22+X24+X26+X28+X30+X32+X34+X36+X38+X40</f>
        <v>0</v>
      </c>
    </row>
    <row r="43" spans="1:32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32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61200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32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32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32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32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25" priority="11">
      <formula>D6&lt;C6</formula>
    </cfRule>
    <cfRule type="expression" dxfId="524" priority="12">
      <formula>D6&gt;C6</formula>
    </cfRule>
  </conditionalFormatting>
  <conditionalFormatting sqref="H6:H41">
    <cfRule type="expression" dxfId="523" priority="9">
      <formula>H6&lt;G6</formula>
    </cfRule>
    <cfRule type="expression" dxfId="522" priority="10">
      <formula>H6&gt;G6</formula>
    </cfRule>
  </conditionalFormatting>
  <conditionalFormatting sqref="L6:L41">
    <cfRule type="expression" dxfId="521" priority="7">
      <formula>L6&lt;K6</formula>
    </cfRule>
    <cfRule type="expression" dxfId="520" priority="8">
      <formula>L6&gt;K6</formula>
    </cfRule>
  </conditionalFormatting>
  <conditionalFormatting sqref="P6:P41">
    <cfRule type="expression" dxfId="519" priority="5">
      <formula>P6&lt;O6</formula>
    </cfRule>
    <cfRule type="expression" dxfId="518" priority="6">
      <formula>P6&gt;O6</formula>
    </cfRule>
  </conditionalFormatting>
  <conditionalFormatting sqref="T6:T41">
    <cfRule type="expression" dxfId="517" priority="3">
      <formula>T6&lt;S6</formula>
    </cfRule>
    <cfRule type="expression" dxfId="516" priority="4">
      <formula>T6&gt;S6</formula>
    </cfRule>
  </conditionalFormatting>
  <conditionalFormatting sqref="X6:X41">
    <cfRule type="expression" dxfId="515" priority="1">
      <formula>X6&lt;W6</formula>
    </cfRule>
    <cfRule type="expression" dxfId="51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464</v>
      </c>
      <c r="C4" s="15" t="s">
        <v>465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464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5</v>
      </c>
      <c r="B6" s="24" t="s">
        <v>469</v>
      </c>
      <c r="C6" s="25">
        <v>750</v>
      </c>
      <c r="D6" s="63"/>
      <c r="E6" s="23">
        <v>2</v>
      </c>
      <c r="F6" s="24" t="s">
        <v>466</v>
      </c>
      <c r="G6" s="25">
        <v>2350</v>
      </c>
      <c r="H6" s="63"/>
      <c r="I6" s="23">
        <v>1</v>
      </c>
      <c r="J6" s="24" t="s">
        <v>466</v>
      </c>
      <c r="K6" s="25">
        <v>4550</v>
      </c>
      <c r="L6" s="63"/>
      <c r="M6" s="23">
        <v>1</v>
      </c>
      <c r="N6" s="24" t="s">
        <v>466</v>
      </c>
      <c r="O6" s="25">
        <v>100</v>
      </c>
      <c r="P6" s="63"/>
      <c r="Q6" s="23">
        <v>1</v>
      </c>
      <c r="R6" s="24" t="s">
        <v>467</v>
      </c>
      <c r="S6" s="25">
        <v>100</v>
      </c>
      <c r="T6" s="63"/>
      <c r="U6" s="23">
        <v>1</v>
      </c>
      <c r="V6" s="24" t="s">
        <v>467</v>
      </c>
      <c r="W6" s="25">
        <v>200</v>
      </c>
      <c r="X6" s="63"/>
      <c r="AA6" s="4">
        <v>4181001</v>
      </c>
      <c r="AB6" s="4">
        <v>4182002</v>
      </c>
      <c r="AC6" s="4">
        <v>4183001</v>
      </c>
      <c r="AD6" s="4">
        <v>4184001</v>
      </c>
      <c r="AE6" s="4">
        <v>4185001</v>
      </c>
      <c r="AF6" s="4">
        <v>4186001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7</v>
      </c>
      <c r="B8" s="24" t="s">
        <v>474</v>
      </c>
      <c r="C8" s="25">
        <v>100</v>
      </c>
      <c r="D8" s="63"/>
      <c r="E8" s="23">
        <v>5</v>
      </c>
      <c r="F8" s="24" t="s">
        <v>470</v>
      </c>
      <c r="G8" s="25">
        <v>100</v>
      </c>
      <c r="H8" s="63"/>
      <c r="I8" s="23">
        <v>4</v>
      </c>
      <c r="J8" s="24" t="s">
        <v>468</v>
      </c>
      <c r="K8" s="25">
        <v>2400</v>
      </c>
      <c r="L8" s="63"/>
      <c r="M8" s="23">
        <v>5</v>
      </c>
      <c r="N8" s="24" t="s">
        <v>468</v>
      </c>
      <c r="O8" s="25">
        <v>400</v>
      </c>
      <c r="P8" s="63"/>
      <c r="Q8" s="23">
        <v>3</v>
      </c>
      <c r="R8" s="24" t="s">
        <v>469</v>
      </c>
      <c r="S8" s="25">
        <v>100</v>
      </c>
      <c r="T8" s="63"/>
      <c r="U8" s="23">
        <v>5</v>
      </c>
      <c r="V8" s="24" t="s">
        <v>888</v>
      </c>
      <c r="W8" s="25">
        <v>150</v>
      </c>
      <c r="X8" s="63"/>
      <c r="AA8" s="4">
        <v>4181002</v>
      </c>
      <c r="AB8" s="4">
        <v>4182003</v>
      </c>
      <c r="AC8" s="4">
        <v>4183004</v>
      </c>
      <c r="AD8" s="4">
        <v>4184005</v>
      </c>
      <c r="AE8" s="4">
        <v>4185003</v>
      </c>
      <c r="AF8" s="4">
        <v>4186003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473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8</v>
      </c>
      <c r="B10" s="24" t="s">
        <v>891</v>
      </c>
      <c r="C10" s="25">
        <v>0</v>
      </c>
      <c r="D10" s="63"/>
      <c r="E10" s="23">
        <v>11</v>
      </c>
      <c r="F10" s="24" t="s">
        <v>469</v>
      </c>
      <c r="G10" s="25">
        <v>450</v>
      </c>
      <c r="H10" s="63"/>
      <c r="I10" s="23">
        <v>81</v>
      </c>
      <c r="J10" s="24" t="s">
        <v>471</v>
      </c>
      <c r="K10" s="25">
        <v>400</v>
      </c>
      <c r="L10" s="63"/>
      <c r="M10" s="23">
        <v>6</v>
      </c>
      <c r="N10" s="24" t="s">
        <v>472</v>
      </c>
      <c r="O10" s="25">
        <v>50</v>
      </c>
      <c r="P10" s="63"/>
      <c r="Q10" s="23">
        <v>81</v>
      </c>
      <c r="R10" s="24" t="s">
        <v>471</v>
      </c>
      <c r="S10" s="25">
        <v>50</v>
      </c>
      <c r="T10" s="63"/>
      <c r="U10" s="23">
        <v>81</v>
      </c>
      <c r="V10" s="24" t="s">
        <v>471</v>
      </c>
      <c r="W10" s="25">
        <v>50</v>
      </c>
      <c r="X10" s="63"/>
      <c r="AA10" s="4">
        <v>4181005</v>
      </c>
      <c r="AB10" s="4">
        <v>4182005</v>
      </c>
      <c r="AC10" s="4">
        <v>4183081</v>
      </c>
      <c r="AD10" s="4">
        <v>4184006</v>
      </c>
      <c r="AE10" s="4">
        <v>4185081</v>
      </c>
      <c r="AF10" s="4">
        <v>4186004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9</v>
      </c>
      <c r="B12" s="24" t="s">
        <v>467</v>
      </c>
      <c r="C12" s="25">
        <v>900</v>
      </c>
      <c r="D12" s="63"/>
      <c r="E12" s="23">
        <v>81</v>
      </c>
      <c r="F12" s="24" t="s">
        <v>471</v>
      </c>
      <c r="G12" s="25">
        <v>100</v>
      </c>
      <c r="H12" s="63"/>
      <c r="I12" s="23">
        <v>0</v>
      </c>
      <c r="J12" s="24" t="s">
        <v>24</v>
      </c>
      <c r="K12" s="25">
        <v>0</v>
      </c>
      <c r="L12" s="63"/>
      <c r="M12" s="23">
        <v>9</v>
      </c>
      <c r="N12" s="24" t="s">
        <v>474</v>
      </c>
      <c r="O12" s="25">
        <v>0</v>
      </c>
      <c r="P12" s="63"/>
      <c r="Q12" s="23">
        <v>87</v>
      </c>
      <c r="R12" s="24" t="s">
        <v>475</v>
      </c>
      <c r="S12" s="25">
        <v>50</v>
      </c>
      <c r="T12" s="63"/>
      <c r="U12" s="23">
        <v>87</v>
      </c>
      <c r="V12" s="24" t="s">
        <v>475</v>
      </c>
      <c r="W12" s="25">
        <v>50</v>
      </c>
      <c r="X12" s="63"/>
      <c r="AA12" s="4">
        <v>4181006</v>
      </c>
      <c r="AB12" s="4">
        <v>4182010</v>
      </c>
      <c r="AC12" s="4">
        <v>4183083</v>
      </c>
      <c r="AD12" s="4">
        <v>4184009</v>
      </c>
      <c r="AE12" s="4">
        <v>4185083</v>
      </c>
      <c r="AF12" s="4">
        <v>4186081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476</v>
      </c>
      <c r="S13" s="29">
        <v>0</v>
      </c>
      <c r="T13" s="64"/>
      <c r="U13" s="27" t="s">
        <v>23</v>
      </c>
      <c r="V13" s="28" t="s">
        <v>476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81</v>
      </c>
      <c r="B14" s="24" t="s">
        <v>471</v>
      </c>
      <c r="C14" s="25">
        <v>50</v>
      </c>
      <c r="D14" s="63"/>
      <c r="E14" s="23">
        <v>87</v>
      </c>
      <c r="F14" s="24" t="s">
        <v>477</v>
      </c>
      <c r="G14" s="25">
        <v>50</v>
      </c>
      <c r="H14" s="63"/>
      <c r="I14" s="23">
        <v>0</v>
      </c>
      <c r="J14" s="24" t="s">
        <v>24</v>
      </c>
      <c r="K14" s="25">
        <v>0</v>
      </c>
      <c r="L14" s="63"/>
      <c r="M14" s="23">
        <v>81</v>
      </c>
      <c r="N14" s="24" t="s">
        <v>471</v>
      </c>
      <c r="O14" s="25">
        <v>50</v>
      </c>
      <c r="P14" s="63"/>
      <c r="Q14" s="23">
        <v>88</v>
      </c>
      <c r="R14" s="24" t="s">
        <v>474</v>
      </c>
      <c r="S14" s="25">
        <v>50</v>
      </c>
      <c r="T14" s="63"/>
      <c r="U14" s="23">
        <v>88</v>
      </c>
      <c r="V14" s="24" t="s">
        <v>474</v>
      </c>
      <c r="W14" s="25">
        <v>50</v>
      </c>
      <c r="X14" s="63"/>
      <c r="AA14" s="4">
        <v>4181007</v>
      </c>
      <c r="AB14" s="4">
        <v>4182081</v>
      </c>
      <c r="AC14" s="4">
        <v>0</v>
      </c>
      <c r="AD14" s="4">
        <v>4184081</v>
      </c>
      <c r="AE14" s="4">
        <v>4185087</v>
      </c>
      <c r="AF14" s="4">
        <v>4186083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88</v>
      </c>
      <c r="F16" s="24" t="s">
        <v>474</v>
      </c>
      <c r="G16" s="25">
        <v>150</v>
      </c>
      <c r="H16" s="63"/>
      <c r="I16" s="23">
        <v>0</v>
      </c>
      <c r="J16" s="24" t="s">
        <v>24</v>
      </c>
      <c r="K16" s="25">
        <v>0</v>
      </c>
      <c r="L16" s="63"/>
      <c r="M16" s="23">
        <v>0</v>
      </c>
      <c r="N16" s="24" t="s">
        <v>24</v>
      </c>
      <c r="O16" s="25">
        <v>0</v>
      </c>
      <c r="P16" s="63"/>
      <c r="Q16" s="23">
        <v>0</v>
      </c>
      <c r="R16" s="24" t="s">
        <v>24</v>
      </c>
      <c r="S16" s="25">
        <v>0</v>
      </c>
      <c r="T16" s="63"/>
      <c r="U16" s="23">
        <v>0</v>
      </c>
      <c r="V16" s="24" t="s">
        <v>24</v>
      </c>
      <c r="W16" s="25">
        <v>0</v>
      </c>
      <c r="X16" s="63"/>
      <c r="AA16" s="4">
        <v>4181081</v>
      </c>
      <c r="AB16" s="4">
        <v>4182083</v>
      </c>
      <c r="AC16" s="4">
        <v>0</v>
      </c>
      <c r="AD16" s="4">
        <v>4184083</v>
      </c>
      <c r="AE16" s="4">
        <v>0</v>
      </c>
      <c r="AF16" s="4">
        <v>4186087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  <c r="AA18" s="4">
        <v>4181083</v>
      </c>
      <c r="AB18" s="4">
        <v>4182087</v>
      </c>
      <c r="AC18" s="4">
        <v>0</v>
      </c>
      <c r="AD18" s="4">
        <v>0</v>
      </c>
      <c r="AE18" s="4">
        <v>0</v>
      </c>
      <c r="AF18" s="4">
        <v>0</v>
      </c>
    </row>
    <row r="19" spans="1:32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1800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3200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7350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600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350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500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13800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352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09" priority="11">
      <formula>D6&lt;C6</formula>
    </cfRule>
    <cfRule type="expression" dxfId="308" priority="12">
      <formula>D6&gt;C6</formula>
    </cfRule>
  </conditionalFormatting>
  <conditionalFormatting sqref="H6:H41">
    <cfRule type="expression" dxfId="307" priority="9">
      <formula>H6&lt;G6</formula>
    </cfRule>
    <cfRule type="expression" dxfId="306" priority="10">
      <formula>H6&gt;G6</formula>
    </cfRule>
  </conditionalFormatting>
  <conditionalFormatting sqref="L6:L41">
    <cfRule type="expression" dxfId="305" priority="7">
      <formula>L6&lt;K6</formula>
    </cfRule>
    <cfRule type="expression" dxfId="304" priority="8">
      <formula>L6&gt;K6</formula>
    </cfRule>
  </conditionalFormatting>
  <conditionalFormatting sqref="P6:P41">
    <cfRule type="expression" dxfId="303" priority="5">
      <formula>P6&lt;O6</formula>
    </cfRule>
    <cfRule type="expression" dxfId="302" priority="6">
      <formula>P6&gt;O6</formula>
    </cfRule>
  </conditionalFormatting>
  <conditionalFormatting sqref="T6:T41">
    <cfRule type="expression" dxfId="301" priority="3">
      <formula>T6&lt;S6</formula>
    </cfRule>
    <cfRule type="expression" dxfId="300" priority="4">
      <formula>T6&gt;S6</formula>
    </cfRule>
  </conditionalFormatting>
  <conditionalFormatting sqref="X6:X41">
    <cfRule type="expression" dxfId="299" priority="1">
      <formula>X6&lt;W6</formula>
    </cfRule>
    <cfRule type="expression" dxfId="29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478</v>
      </c>
      <c r="C4" s="15" t="s">
        <v>479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478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480</v>
      </c>
      <c r="C6" s="25">
        <v>1350</v>
      </c>
      <c r="D6" s="63"/>
      <c r="E6" s="23">
        <v>4</v>
      </c>
      <c r="F6" s="24" t="s">
        <v>481</v>
      </c>
      <c r="G6" s="25">
        <v>50</v>
      </c>
      <c r="H6" s="63"/>
      <c r="I6" s="23">
        <v>1</v>
      </c>
      <c r="J6" s="24" t="s">
        <v>482</v>
      </c>
      <c r="K6" s="25">
        <v>2500</v>
      </c>
      <c r="L6" s="63"/>
      <c r="M6" s="23">
        <v>1</v>
      </c>
      <c r="N6" s="24" t="s">
        <v>483</v>
      </c>
      <c r="O6" s="25">
        <v>1500</v>
      </c>
      <c r="P6" s="63"/>
      <c r="Q6" s="23">
        <v>1</v>
      </c>
      <c r="R6" s="24" t="s">
        <v>484</v>
      </c>
      <c r="S6" s="25">
        <v>50</v>
      </c>
      <c r="T6" s="63"/>
      <c r="U6" s="23">
        <v>1</v>
      </c>
      <c r="V6" s="24" t="s">
        <v>484</v>
      </c>
      <c r="W6" s="25">
        <v>150</v>
      </c>
      <c r="X6" s="63"/>
      <c r="AA6" s="4">
        <v>4191001</v>
      </c>
      <c r="AB6" s="4">
        <v>4192004</v>
      </c>
      <c r="AC6" s="4">
        <v>4193001</v>
      </c>
      <c r="AD6" s="4">
        <v>4194001</v>
      </c>
      <c r="AE6" s="4">
        <v>4195001</v>
      </c>
      <c r="AF6" s="4">
        <v>4196001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431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485</v>
      </c>
      <c r="C8" s="25">
        <v>2650</v>
      </c>
      <c r="D8" s="63"/>
      <c r="E8" s="23">
        <v>8</v>
      </c>
      <c r="F8" s="24" t="s">
        <v>486</v>
      </c>
      <c r="G8" s="25">
        <v>150</v>
      </c>
      <c r="H8" s="63"/>
      <c r="I8" s="23">
        <v>3</v>
      </c>
      <c r="J8" s="24" t="s">
        <v>485</v>
      </c>
      <c r="K8" s="25">
        <v>2900</v>
      </c>
      <c r="L8" s="63"/>
      <c r="M8" s="23">
        <v>2</v>
      </c>
      <c r="N8" s="24" t="s">
        <v>484</v>
      </c>
      <c r="O8" s="25">
        <v>150</v>
      </c>
      <c r="P8" s="63"/>
      <c r="Q8" s="23">
        <v>2</v>
      </c>
      <c r="R8" s="24" t="s">
        <v>487</v>
      </c>
      <c r="S8" s="25">
        <v>100</v>
      </c>
      <c r="T8" s="63"/>
      <c r="U8" s="23">
        <v>2</v>
      </c>
      <c r="V8" s="24" t="s">
        <v>488</v>
      </c>
      <c r="W8" s="25">
        <v>150</v>
      </c>
      <c r="X8" s="63"/>
      <c r="AA8" s="4">
        <v>4191003</v>
      </c>
      <c r="AB8" s="4">
        <v>4192008</v>
      </c>
      <c r="AC8" s="4">
        <v>4193003</v>
      </c>
      <c r="AD8" s="4">
        <v>4194002</v>
      </c>
      <c r="AE8" s="4">
        <v>4195002</v>
      </c>
      <c r="AF8" s="4">
        <v>4196002</v>
      </c>
    </row>
    <row r="9" spans="1:32" ht="15" customHeight="1" x14ac:dyDescent="0.15">
      <c r="A9" s="27" t="s">
        <v>23</v>
      </c>
      <c r="B9" s="28" t="s">
        <v>316</v>
      </c>
      <c r="C9" s="29">
        <v>0</v>
      </c>
      <c r="D9" s="64"/>
      <c r="E9" s="27" t="s">
        <v>23</v>
      </c>
      <c r="F9" s="28" t="s">
        <v>489</v>
      </c>
      <c r="G9" s="29">
        <v>0</v>
      </c>
      <c r="H9" s="64"/>
      <c r="I9" s="27" t="s">
        <v>23</v>
      </c>
      <c r="J9" s="28" t="s">
        <v>169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4</v>
      </c>
      <c r="B10" s="24" t="s">
        <v>490</v>
      </c>
      <c r="C10" s="25">
        <v>400</v>
      </c>
      <c r="D10" s="63"/>
      <c r="E10" s="23">
        <v>11</v>
      </c>
      <c r="F10" s="24" t="s">
        <v>491</v>
      </c>
      <c r="G10" s="25">
        <v>350</v>
      </c>
      <c r="H10" s="63"/>
      <c r="I10" s="23">
        <v>7</v>
      </c>
      <c r="J10" s="24" t="s">
        <v>480</v>
      </c>
      <c r="K10" s="25">
        <v>2400</v>
      </c>
      <c r="L10" s="63"/>
      <c r="M10" s="23">
        <v>5</v>
      </c>
      <c r="N10" s="24" t="s">
        <v>492</v>
      </c>
      <c r="O10" s="25">
        <v>0</v>
      </c>
      <c r="P10" s="63"/>
      <c r="Q10" s="23">
        <v>4</v>
      </c>
      <c r="R10" s="24" t="s">
        <v>491</v>
      </c>
      <c r="S10" s="25">
        <v>50</v>
      </c>
      <c r="T10" s="63"/>
      <c r="U10" s="23">
        <v>3</v>
      </c>
      <c r="V10" s="24" t="s">
        <v>492</v>
      </c>
      <c r="W10" s="25">
        <v>50</v>
      </c>
      <c r="X10" s="63"/>
      <c r="AA10" s="4">
        <v>4191004</v>
      </c>
      <c r="AB10" s="4">
        <v>4192011</v>
      </c>
      <c r="AC10" s="4">
        <v>4193007</v>
      </c>
      <c r="AD10" s="4">
        <v>4194005</v>
      </c>
      <c r="AE10" s="4">
        <v>4195004</v>
      </c>
      <c r="AF10" s="4">
        <v>4196003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5</v>
      </c>
      <c r="B12" s="24" t="s">
        <v>481</v>
      </c>
      <c r="C12" s="25">
        <v>700</v>
      </c>
      <c r="D12" s="63"/>
      <c r="E12" s="23">
        <v>13</v>
      </c>
      <c r="F12" s="24" t="s">
        <v>493</v>
      </c>
      <c r="G12" s="25">
        <v>100</v>
      </c>
      <c r="H12" s="63"/>
      <c r="I12" s="23">
        <v>8</v>
      </c>
      <c r="J12" s="24" t="s">
        <v>481</v>
      </c>
      <c r="K12" s="25">
        <v>1800</v>
      </c>
      <c r="L12" s="63"/>
      <c r="M12" s="23">
        <v>7</v>
      </c>
      <c r="N12" s="24" t="s">
        <v>494</v>
      </c>
      <c r="O12" s="25">
        <v>100</v>
      </c>
      <c r="P12" s="63"/>
      <c r="Q12" s="23">
        <v>5</v>
      </c>
      <c r="R12" s="24" t="s">
        <v>494</v>
      </c>
      <c r="S12" s="25">
        <v>100</v>
      </c>
      <c r="T12" s="63"/>
      <c r="U12" s="23">
        <v>4</v>
      </c>
      <c r="V12" s="24" t="s">
        <v>494</v>
      </c>
      <c r="W12" s="25">
        <v>100</v>
      </c>
      <c r="X12" s="63"/>
      <c r="AA12" s="4">
        <v>4191005</v>
      </c>
      <c r="AB12" s="4">
        <v>4192013</v>
      </c>
      <c r="AC12" s="4">
        <v>4193008</v>
      </c>
      <c r="AD12" s="4">
        <v>4194007</v>
      </c>
      <c r="AE12" s="4">
        <v>4195005</v>
      </c>
      <c r="AF12" s="4">
        <v>4196004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6</v>
      </c>
      <c r="B14" s="24" t="s">
        <v>495</v>
      </c>
      <c r="C14" s="25">
        <v>1600</v>
      </c>
      <c r="D14" s="63"/>
      <c r="E14" s="23">
        <v>14</v>
      </c>
      <c r="F14" s="24" t="s">
        <v>496</v>
      </c>
      <c r="G14" s="25">
        <v>300</v>
      </c>
      <c r="H14" s="63"/>
      <c r="I14" s="23">
        <v>9</v>
      </c>
      <c r="J14" s="24" t="s">
        <v>495</v>
      </c>
      <c r="K14" s="25">
        <v>950</v>
      </c>
      <c r="L14" s="63"/>
      <c r="M14" s="23">
        <v>11</v>
      </c>
      <c r="N14" s="24" t="s">
        <v>486</v>
      </c>
      <c r="O14" s="25">
        <v>50</v>
      </c>
      <c r="P14" s="63"/>
      <c r="Q14" s="23">
        <v>8</v>
      </c>
      <c r="R14" s="24" t="s">
        <v>493</v>
      </c>
      <c r="S14" s="25">
        <v>300</v>
      </c>
      <c r="T14" s="63"/>
      <c r="U14" s="23">
        <v>7</v>
      </c>
      <c r="V14" s="24" t="s">
        <v>486</v>
      </c>
      <c r="W14" s="25">
        <v>550</v>
      </c>
      <c r="X14" s="63"/>
      <c r="AA14" s="4">
        <v>4191006</v>
      </c>
      <c r="AB14" s="4">
        <v>4192014</v>
      </c>
      <c r="AC14" s="4">
        <v>4193009</v>
      </c>
      <c r="AD14" s="4">
        <v>4194011</v>
      </c>
      <c r="AE14" s="4">
        <v>4195008</v>
      </c>
      <c r="AF14" s="4">
        <v>4196007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497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489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498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15</v>
      </c>
      <c r="F16" s="24" t="s">
        <v>482</v>
      </c>
      <c r="G16" s="25">
        <v>100</v>
      </c>
      <c r="H16" s="63"/>
      <c r="I16" s="23">
        <v>10</v>
      </c>
      <c r="J16" s="24" t="s">
        <v>485</v>
      </c>
      <c r="K16" s="25">
        <v>2000</v>
      </c>
      <c r="L16" s="63"/>
      <c r="M16" s="23">
        <v>12</v>
      </c>
      <c r="N16" s="24" t="s">
        <v>487</v>
      </c>
      <c r="O16" s="25">
        <v>300</v>
      </c>
      <c r="P16" s="63"/>
      <c r="Q16" s="23">
        <v>9</v>
      </c>
      <c r="R16" s="24" t="s">
        <v>486</v>
      </c>
      <c r="S16" s="25">
        <v>50</v>
      </c>
      <c r="T16" s="63"/>
      <c r="U16" s="23">
        <v>10</v>
      </c>
      <c r="V16" s="24" t="s">
        <v>493</v>
      </c>
      <c r="W16" s="25">
        <v>250</v>
      </c>
      <c r="X16" s="63"/>
      <c r="AA16" s="4">
        <v>0</v>
      </c>
      <c r="AB16" s="4">
        <v>4192015</v>
      </c>
      <c r="AC16" s="4">
        <v>4193010</v>
      </c>
      <c r="AD16" s="4">
        <v>4194012</v>
      </c>
      <c r="AE16" s="4">
        <v>4195009</v>
      </c>
      <c r="AF16" s="4">
        <v>4196010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172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489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24</v>
      </c>
      <c r="C18" s="25">
        <v>0</v>
      </c>
      <c r="D18" s="63"/>
      <c r="E18" s="23">
        <v>0</v>
      </c>
      <c r="F18" s="24" t="s">
        <v>24</v>
      </c>
      <c r="G18" s="25">
        <v>0</v>
      </c>
      <c r="H18" s="63"/>
      <c r="I18" s="23">
        <v>0</v>
      </c>
      <c r="J18" s="24" t="s">
        <v>24</v>
      </c>
      <c r="K18" s="25">
        <v>0</v>
      </c>
      <c r="L18" s="63"/>
      <c r="M18" s="23">
        <v>13</v>
      </c>
      <c r="N18" s="24" t="s">
        <v>495</v>
      </c>
      <c r="O18" s="25">
        <v>50</v>
      </c>
      <c r="P18" s="63"/>
      <c r="Q18" s="23">
        <v>11</v>
      </c>
      <c r="R18" s="24" t="s">
        <v>499</v>
      </c>
      <c r="S18" s="25">
        <v>150</v>
      </c>
      <c r="T18" s="63"/>
      <c r="U18" s="23">
        <v>11</v>
      </c>
      <c r="V18" s="24" t="s">
        <v>486</v>
      </c>
      <c r="W18" s="25">
        <v>500</v>
      </c>
      <c r="X18" s="63"/>
      <c r="AA18" s="4">
        <v>0</v>
      </c>
      <c r="AB18" s="4">
        <v>0</v>
      </c>
      <c r="AC18" s="4">
        <v>0</v>
      </c>
      <c r="AD18" s="4">
        <v>4194013</v>
      </c>
      <c r="AE18" s="4">
        <v>4195011</v>
      </c>
      <c r="AF18" s="4">
        <v>4196011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500</v>
      </c>
      <c r="S19" s="29">
        <v>0</v>
      </c>
      <c r="T19" s="64"/>
      <c r="U19" s="27" t="s">
        <v>23</v>
      </c>
      <c r="V19" s="28" t="s">
        <v>489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24</v>
      </c>
      <c r="C20" s="25">
        <v>0</v>
      </c>
      <c r="D20" s="63"/>
      <c r="E20" s="23">
        <v>0</v>
      </c>
      <c r="F20" s="24" t="s">
        <v>24</v>
      </c>
      <c r="G20" s="25">
        <v>0</v>
      </c>
      <c r="H20" s="63"/>
      <c r="I20" s="23">
        <v>0</v>
      </c>
      <c r="J20" s="24" t="s">
        <v>24</v>
      </c>
      <c r="K20" s="25">
        <v>0</v>
      </c>
      <c r="L20" s="63"/>
      <c r="M20" s="23">
        <v>14</v>
      </c>
      <c r="N20" s="24" t="s">
        <v>501</v>
      </c>
      <c r="O20" s="25">
        <v>50</v>
      </c>
      <c r="P20" s="63"/>
      <c r="Q20" s="23">
        <v>13</v>
      </c>
      <c r="R20" s="24" t="s">
        <v>486</v>
      </c>
      <c r="S20" s="25">
        <v>50</v>
      </c>
      <c r="T20" s="63"/>
      <c r="U20" s="23">
        <v>12</v>
      </c>
      <c r="V20" s="24" t="s">
        <v>501</v>
      </c>
      <c r="W20" s="25">
        <v>100</v>
      </c>
      <c r="X20" s="63"/>
      <c r="AA20" s="4">
        <v>0</v>
      </c>
      <c r="AB20" s="4">
        <v>0</v>
      </c>
      <c r="AC20" s="4">
        <v>0</v>
      </c>
      <c r="AD20" s="4">
        <v>4194014</v>
      </c>
      <c r="AE20" s="4">
        <v>4195013</v>
      </c>
      <c r="AF20" s="4">
        <v>4196012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24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24</v>
      </c>
      <c r="O21" s="29">
        <v>0</v>
      </c>
      <c r="P21" s="64"/>
      <c r="Q21" s="27" t="s">
        <v>23</v>
      </c>
      <c r="R21" s="28" t="s">
        <v>498</v>
      </c>
      <c r="S21" s="29">
        <v>0</v>
      </c>
      <c r="T21" s="64"/>
      <c r="U21" s="27" t="s">
        <v>23</v>
      </c>
      <c r="V21" s="28" t="s">
        <v>24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6700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1050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12550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2200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850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1850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25200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97" priority="11">
      <formula>D6&lt;C6</formula>
    </cfRule>
    <cfRule type="expression" dxfId="296" priority="12">
      <formula>D6&gt;C6</formula>
    </cfRule>
  </conditionalFormatting>
  <conditionalFormatting sqref="H6:H41">
    <cfRule type="expression" dxfId="295" priority="9">
      <formula>H6&lt;G6</formula>
    </cfRule>
    <cfRule type="expression" dxfId="294" priority="10">
      <formula>H6&gt;G6</formula>
    </cfRule>
  </conditionalFormatting>
  <conditionalFormatting sqref="L6:L41">
    <cfRule type="expression" dxfId="293" priority="7">
      <formula>L6&lt;K6</formula>
    </cfRule>
    <cfRule type="expression" dxfId="292" priority="8">
      <formula>L6&gt;K6</formula>
    </cfRule>
  </conditionalFormatting>
  <conditionalFormatting sqref="P6:P41">
    <cfRule type="expression" dxfId="291" priority="5">
      <formula>P6&lt;O6</formula>
    </cfRule>
    <cfRule type="expression" dxfId="290" priority="6">
      <formula>P6&gt;O6</formula>
    </cfRule>
  </conditionalFormatting>
  <conditionalFormatting sqref="T6:T41">
    <cfRule type="expression" dxfId="289" priority="3">
      <formula>T6&lt;S6</formula>
    </cfRule>
    <cfRule type="expression" dxfId="288" priority="4">
      <formula>T6&gt;S6</formula>
    </cfRule>
  </conditionalFormatting>
  <conditionalFormatting sqref="X6:X41">
    <cfRule type="expression" dxfId="287" priority="1">
      <formula>X6&lt;W6</formula>
    </cfRule>
    <cfRule type="expression" dxfId="28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1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502</v>
      </c>
      <c r="C4" s="15" t="s">
        <v>503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502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82</v>
      </c>
      <c r="B6" s="24" t="s">
        <v>504</v>
      </c>
      <c r="C6" s="25">
        <v>2400</v>
      </c>
      <c r="D6" s="63"/>
      <c r="E6" s="23">
        <v>82</v>
      </c>
      <c r="F6" s="24" t="s">
        <v>504</v>
      </c>
      <c r="G6" s="25">
        <v>700</v>
      </c>
      <c r="H6" s="63"/>
      <c r="I6" s="23">
        <v>82</v>
      </c>
      <c r="J6" s="24" t="s">
        <v>504</v>
      </c>
      <c r="K6" s="25">
        <v>9500</v>
      </c>
      <c r="L6" s="63"/>
      <c r="M6" s="23">
        <v>1</v>
      </c>
      <c r="N6" s="24" t="s">
        <v>505</v>
      </c>
      <c r="O6" s="25">
        <v>1350</v>
      </c>
      <c r="P6" s="63"/>
      <c r="Q6" s="23">
        <v>1</v>
      </c>
      <c r="R6" s="24" t="s">
        <v>506</v>
      </c>
      <c r="S6" s="25">
        <v>1300</v>
      </c>
      <c r="T6" s="63"/>
      <c r="U6" s="23">
        <v>0</v>
      </c>
      <c r="V6" s="24" t="s">
        <v>24</v>
      </c>
      <c r="W6" s="25">
        <v>0</v>
      </c>
      <c r="X6" s="63"/>
      <c r="AA6" s="4">
        <v>4201082</v>
      </c>
      <c r="AB6" s="4">
        <v>4202082</v>
      </c>
      <c r="AC6" s="4">
        <v>4203082</v>
      </c>
      <c r="AD6" s="4">
        <v>4204001</v>
      </c>
      <c r="AE6" s="4">
        <v>4205001</v>
      </c>
      <c r="AF6" s="4">
        <v>0</v>
      </c>
    </row>
    <row r="7" spans="1:32" ht="15" customHeight="1" x14ac:dyDescent="0.15">
      <c r="A7" s="27" t="s">
        <v>23</v>
      </c>
      <c r="B7" s="28" t="s">
        <v>507</v>
      </c>
      <c r="C7" s="29">
        <v>0</v>
      </c>
      <c r="D7" s="64"/>
      <c r="E7" s="27" t="s">
        <v>23</v>
      </c>
      <c r="F7" s="28" t="s">
        <v>507</v>
      </c>
      <c r="G7" s="29">
        <v>0</v>
      </c>
      <c r="H7" s="64"/>
      <c r="I7" s="27" t="s">
        <v>23</v>
      </c>
      <c r="J7" s="28" t="s">
        <v>507</v>
      </c>
      <c r="K7" s="29">
        <v>0</v>
      </c>
      <c r="L7" s="64"/>
      <c r="M7" s="27" t="s">
        <v>23</v>
      </c>
      <c r="N7" s="28" t="s">
        <v>59</v>
      </c>
      <c r="O7" s="29">
        <v>0</v>
      </c>
      <c r="P7" s="64"/>
      <c r="Q7" s="27" t="s">
        <v>23</v>
      </c>
      <c r="R7" s="28" t="s">
        <v>46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83</v>
      </c>
      <c r="B8" s="24" t="s">
        <v>508</v>
      </c>
      <c r="C8" s="25">
        <v>150</v>
      </c>
      <c r="D8" s="63"/>
      <c r="E8" s="23">
        <v>83</v>
      </c>
      <c r="F8" s="24" t="s">
        <v>508</v>
      </c>
      <c r="G8" s="25">
        <v>50</v>
      </c>
      <c r="H8" s="63"/>
      <c r="I8" s="23">
        <v>83</v>
      </c>
      <c r="J8" s="24" t="s">
        <v>508</v>
      </c>
      <c r="K8" s="25">
        <v>600</v>
      </c>
      <c r="L8" s="63"/>
      <c r="M8" s="23">
        <v>82</v>
      </c>
      <c r="N8" s="24" t="s">
        <v>504</v>
      </c>
      <c r="O8" s="25">
        <v>3050</v>
      </c>
      <c r="P8" s="63"/>
      <c r="Q8" s="23">
        <v>2</v>
      </c>
      <c r="R8" s="24" t="s">
        <v>509</v>
      </c>
      <c r="S8" s="25">
        <v>1250</v>
      </c>
      <c r="T8" s="63"/>
      <c r="U8" s="23">
        <v>0</v>
      </c>
      <c r="V8" s="24" t="s">
        <v>24</v>
      </c>
      <c r="W8" s="25">
        <v>0</v>
      </c>
      <c r="X8" s="63"/>
      <c r="AA8" s="4">
        <v>4201083</v>
      </c>
      <c r="AB8" s="4">
        <v>4202083</v>
      </c>
      <c r="AC8" s="4">
        <v>4203083</v>
      </c>
      <c r="AD8" s="4">
        <v>4204082</v>
      </c>
      <c r="AE8" s="4">
        <v>4205002</v>
      </c>
      <c r="AF8" s="4">
        <v>0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507</v>
      </c>
      <c r="O9" s="29">
        <v>0</v>
      </c>
      <c r="P9" s="64"/>
      <c r="Q9" s="27" t="s">
        <v>23</v>
      </c>
      <c r="R9" s="28" t="s">
        <v>46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84</v>
      </c>
      <c r="B10" s="24" t="s">
        <v>510</v>
      </c>
      <c r="C10" s="25">
        <v>150</v>
      </c>
      <c r="D10" s="63"/>
      <c r="E10" s="23">
        <v>84</v>
      </c>
      <c r="F10" s="24" t="s">
        <v>510</v>
      </c>
      <c r="G10" s="25">
        <v>50</v>
      </c>
      <c r="H10" s="63"/>
      <c r="I10" s="23">
        <v>84</v>
      </c>
      <c r="J10" s="24" t="s">
        <v>510</v>
      </c>
      <c r="K10" s="25">
        <v>550</v>
      </c>
      <c r="L10" s="63"/>
      <c r="M10" s="23">
        <v>83</v>
      </c>
      <c r="N10" s="24" t="s">
        <v>508</v>
      </c>
      <c r="O10" s="25">
        <v>100</v>
      </c>
      <c r="P10" s="63"/>
      <c r="Q10" s="23">
        <v>3</v>
      </c>
      <c r="R10" s="24" t="s">
        <v>511</v>
      </c>
      <c r="S10" s="25">
        <v>1300</v>
      </c>
      <c r="T10" s="63"/>
      <c r="U10" s="23">
        <v>0</v>
      </c>
      <c r="V10" s="24" t="s">
        <v>24</v>
      </c>
      <c r="W10" s="25">
        <v>0</v>
      </c>
      <c r="X10" s="63"/>
      <c r="AA10" s="4">
        <v>4201084</v>
      </c>
      <c r="AB10" s="4">
        <v>4202084</v>
      </c>
      <c r="AC10" s="4">
        <v>4203084</v>
      </c>
      <c r="AD10" s="4">
        <v>4204083</v>
      </c>
      <c r="AE10" s="4">
        <v>4205003</v>
      </c>
      <c r="AF10" s="4">
        <v>0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85</v>
      </c>
      <c r="B12" s="24" t="s">
        <v>512</v>
      </c>
      <c r="C12" s="25">
        <v>150</v>
      </c>
      <c r="D12" s="63"/>
      <c r="E12" s="23">
        <v>85</v>
      </c>
      <c r="F12" s="24" t="s">
        <v>512</v>
      </c>
      <c r="G12" s="25">
        <v>100</v>
      </c>
      <c r="H12" s="63"/>
      <c r="I12" s="23">
        <v>85</v>
      </c>
      <c r="J12" s="24" t="s">
        <v>512</v>
      </c>
      <c r="K12" s="25">
        <v>1100</v>
      </c>
      <c r="L12" s="63"/>
      <c r="M12" s="23">
        <v>84</v>
      </c>
      <c r="N12" s="24" t="s">
        <v>510</v>
      </c>
      <c r="O12" s="25">
        <v>100</v>
      </c>
      <c r="P12" s="63"/>
      <c r="Q12" s="23">
        <v>0</v>
      </c>
      <c r="R12" s="24" t="s">
        <v>24</v>
      </c>
      <c r="S12" s="25">
        <v>0</v>
      </c>
      <c r="T12" s="63"/>
      <c r="U12" s="23">
        <v>0</v>
      </c>
      <c r="V12" s="24" t="s">
        <v>24</v>
      </c>
      <c r="W12" s="25">
        <v>0</v>
      </c>
      <c r="X12" s="63"/>
      <c r="AA12" s="4">
        <v>4201085</v>
      </c>
      <c r="AB12" s="4">
        <v>4202085</v>
      </c>
      <c r="AC12" s="4">
        <v>4203085</v>
      </c>
      <c r="AD12" s="4">
        <v>4204084</v>
      </c>
      <c r="AE12" s="4">
        <v>0</v>
      </c>
      <c r="AF12" s="4">
        <v>0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89</v>
      </c>
      <c r="B14" s="24" t="s">
        <v>513</v>
      </c>
      <c r="C14" s="25">
        <v>250</v>
      </c>
      <c r="D14" s="63"/>
      <c r="E14" s="23">
        <v>89</v>
      </c>
      <c r="F14" s="24" t="s">
        <v>513</v>
      </c>
      <c r="G14" s="25">
        <v>100</v>
      </c>
      <c r="H14" s="63"/>
      <c r="I14" s="23">
        <v>89</v>
      </c>
      <c r="J14" s="24" t="s">
        <v>513</v>
      </c>
      <c r="K14" s="25">
        <v>700</v>
      </c>
      <c r="L14" s="63"/>
      <c r="M14" s="23">
        <v>85</v>
      </c>
      <c r="N14" s="24" t="s">
        <v>512</v>
      </c>
      <c r="O14" s="25">
        <v>300</v>
      </c>
      <c r="P14" s="63"/>
      <c r="Q14" s="23">
        <v>0</v>
      </c>
      <c r="R14" s="24" t="s">
        <v>24</v>
      </c>
      <c r="S14" s="25">
        <v>0</v>
      </c>
      <c r="T14" s="63"/>
      <c r="U14" s="23">
        <v>0</v>
      </c>
      <c r="V14" s="24" t="s">
        <v>24</v>
      </c>
      <c r="W14" s="25">
        <v>0</v>
      </c>
      <c r="X14" s="63"/>
      <c r="AA14" s="4">
        <v>4201087</v>
      </c>
      <c r="AB14" s="4">
        <v>4202087</v>
      </c>
      <c r="AC14" s="4">
        <v>4203087</v>
      </c>
      <c r="AD14" s="4">
        <v>4204085</v>
      </c>
      <c r="AE14" s="4">
        <v>0</v>
      </c>
      <c r="AF14" s="4">
        <v>0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90</v>
      </c>
      <c r="B16" s="24" t="s">
        <v>887</v>
      </c>
      <c r="C16" s="25">
        <v>350</v>
      </c>
      <c r="D16" s="63"/>
      <c r="E16" s="23">
        <v>90</v>
      </c>
      <c r="F16" s="24" t="s">
        <v>887</v>
      </c>
      <c r="G16" s="25">
        <v>150</v>
      </c>
      <c r="H16" s="63"/>
      <c r="I16" s="23">
        <v>90</v>
      </c>
      <c r="J16" s="24" t="s">
        <v>887</v>
      </c>
      <c r="K16" s="25">
        <v>950</v>
      </c>
      <c r="L16" s="63"/>
      <c r="M16" s="23">
        <v>89</v>
      </c>
      <c r="N16" s="24" t="s">
        <v>513</v>
      </c>
      <c r="O16" s="25">
        <v>200</v>
      </c>
      <c r="P16" s="63"/>
      <c r="Q16" s="23">
        <v>0</v>
      </c>
      <c r="R16" s="24" t="s">
        <v>24</v>
      </c>
      <c r="S16" s="25">
        <v>0</v>
      </c>
      <c r="T16" s="63"/>
      <c r="U16" s="23">
        <v>0</v>
      </c>
      <c r="V16" s="24" t="s">
        <v>24</v>
      </c>
      <c r="W16" s="25">
        <v>0</v>
      </c>
      <c r="X16" s="63"/>
      <c r="AA16" s="4">
        <v>4201088</v>
      </c>
      <c r="AB16" s="4">
        <v>4202088</v>
      </c>
      <c r="AC16" s="4">
        <v>4203088</v>
      </c>
      <c r="AD16" s="4">
        <v>4204087</v>
      </c>
      <c r="AE16" s="4">
        <v>0</v>
      </c>
      <c r="AF16" s="4">
        <v>0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91</v>
      </c>
      <c r="B18" s="24" t="s">
        <v>514</v>
      </c>
      <c r="C18" s="25">
        <v>550</v>
      </c>
      <c r="D18" s="63"/>
      <c r="E18" s="23">
        <v>91</v>
      </c>
      <c r="F18" s="24" t="s">
        <v>514</v>
      </c>
      <c r="G18" s="25">
        <v>200</v>
      </c>
      <c r="H18" s="63"/>
      <c r="I18" s="23">
        <v>91</v>
      </c>
      <c r="J18" s="24" t="s">
        <v>514</v>
      </c>
      <c r="K18" s="25">
        <v>1350</v>
      </c>
      <c r="L18" s="63"/>
      <c r="M18" s="23">
        <v>90</v>
      </c>
      <c r="N18" s="24" t="s">
        <v>887</v>
      </c>
      <c r="O18" s="25">
        <v>600</v>
      </c>
      <c r="P18" s="63"/>
      <c r="Q18" s="23">
        <v>0</v>
      </c>
      <c r="R18" s="24" t="s">
        <v>24</v>
      </c>
      <c r="S18" s="25">
        <v>0</v>
      </c>
      <c r="T18" s="63"/>
      <c r="U18" s="23">
        <v>0</v>
      </c>
      <c r="V18" s="24" t="s">
        <v>24</v>
      </c>
      <c r="W18" s="25">
        <v>0</v>
      </c>
      <c r="X18" s="63"/>
      <c r="AA18" s="4">
        <v>4201089</v>
      </c>
      <c r="AB18" s="4">
        <v>4202089</v>
      </c>
      <c r="AC18" s="4">
        <v>4203089</v>
      </c>
      <c r="AD18" s="4">
        <v>4204088</v>
      </c>
      <c r="AE18" s="4">
        <v>0</v>
      </c>
      <c r="AF18" s="4">
        <v>0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92</v>
      </c>
      <c r="B20" s="24" t="s">
        <v>515</v>
      </c>
      <c r="C20" s="25">
        <v>200</v>
      </c>
      <c r="D20" s="63"/>
      <c r="E20" s="23">
        <v>92</v>
      </c>
      <c r="F20" s="24" t="s">
        <v>515</v>
      </c>
      <c r="G20" s="25">
        <v>100</v>
      </c>
      <c r="H20" s="63"/>
      <c r="I20" s="23">
        <v>92</v>
      </c>
      <c r="J20" s="24" t="s">
        <v>515</v>
      </c>
      <c r="K20" s="25">
        <v>650</v>
      </c>
      <c r="L20" s="63"/>
      <c r="M20" s="23">
        <v>91</v>
      </c>
      <c r="N20" s="24" t="s">
        <v>514</v>
      </c>
      <c r="O20" s="25">
        <v>700</v>
      </c>
      <c r="P20" s="63"/>
      <c r="Q20" s="23">
        <v>0</v>
      </c>
      <c r="R20" s="24" t="s">
        <v>24</v>
      </c>
      <c r="S20" s="25">
        <v>0</v>
      </c>
      <c r="T20" s="63"/>
      <c r="U20" s="23">
        <v>0</v>
      </c>
      <c r="V20" s="24" t="s">
        <v>24</v>
      </c>
      <c r="W20" s="25">
        <v>0</v>
      </c>
      <c r="X20" s="63"/>
      <c r="AA20" s="4">
        <v>4201090</v>
      </c>
      <c r="AB20" s="4">
        <v>4202090</v>
      </c>
      <c r="AC20" s="4">
        <v>4203090</v>
      </c>
      <c r="AD20" s="4">
        <v>4204089</v>
      </c>
      <c r="AE20" s="4">
        <v>0</v>
      </c>
      <c r="AF20" s="4">
        <v>0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24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24</v>
      </c>
      <c r="O21" s="29">
        <v>0</v>
      </c>
      <c r="P21" s="64"/>
      <c r="Q21" s="27" t="s">
        <v>23</v>
      </c>
      <c r="R21" s="28" t="s">
        <v>24</v>
      </c>
      <c r="S21" s="29">
        <v>0</v>
      </c>
      <c r="T21" s="64"/>
      <c r="U21" s="27" t="s">
        <v>23</v>
      </c>
      <c r="V21" s="28" t="s">
        <v>24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93</v>
      </c>
      <c r="B22" s="24" t="s">
        <v>516</v>
      </c>
      <c r="C22" s="25">
        <v>100</v>
      </c>
      <c r="D22" s="63"/>
      <c r="E22" s="23">
        <v>93</v>
      </c>
      <c r="F22" s="24" t="s">
        <v>516</v>
      </c>
      <c r="G22" s="25">
        <v>50</v>
      </c>
      <c r="H22" s="63"/>
      <c r="I22" s="23">
        <v>93</v>
      </c>
      <c r="J22" s="24" t="s">
        <v>516</v>
      </c>
      <c r="K22" s="25">
        <v>450</v>
      </c>
      <c r="L22" s="63"/>
      <c r="M22" s="23">
        <v>92</v>
      </c>
      <c r="N22" s="24" t="s">
        <v>515</v>
      </c>
      <c r="O22" s="25">
        <v>450</v>
      </c>
      <c r="P22" s="63"/>
      <c r="Q22" s="23">
        <v>0</v>
      </c>
      <c r="R22" s="24" t="s">
        <v>24</v>
      </c>
      <c r="S22" s="25">
        <v>0</v>
      </c>
      <c r="T22" s="63"/>
      <c r="U22" s="23">
        <v>0</v>
      </c>
      <c r="V22" s="24" t="s">
        <v>24</v>
      </c>
      <c r="W22" s="25">
        <v>0</v>
      </c>
      <c r="X22" s="63"/>
      <c r="AA22" s="4">
        <v>4201091</v>
      </c>
      <c r="AB22" s="4">
        <v>4202091</v>
      </c>
      <c r="AC22" s="4">
        <v>4203091</v>
      </c>
      <c r="AD22" s="4">
        <v>4204090</v>
      </c>
      <c r="AE22" s="4">
        <v>0</v>
      </c>
      <c r="AF22" s="4">
        <v>0</v>
      </c>
    </row>
    <row r="23" spans="1:32" ht="15" customHeight="1" x14ac:dyDescent="0.15">
      <c r="A23" s="27" t="s">
        <v>23</v>
      </c>
      <c r="B23" s="28" t="s">
        <v>24</v>
      </c>
      <c r="C23" s="29">
        <v>0</v>
      </c>
      <c r="D23" s="64"/>
      <c r="E23" s="27" t="s">
        <v>23</v>
      </c>
      <c r="F23" s="28" t="s">
        <v>24</v>
      </c>
      <c r="G23" s="29">
        <v>0</v>
      </c>
      <c r="H23" s="64"/>
      <c r="I23" s="27" t="s">
        <v>23</v>
      </c>
      <c r="J23" s="28" t="s">
        <v>24</v>
      </c>
      <c r="K23" s="29">
        <v>0</v>
      </c>
      <c r="L23" s="64"/>
      <c r="M23" s="27" t="s">
        <v>23</v>
      </c>
      <c r="N23" s="28" t="s">
        <v>24</v>
      </c>
      <c r="O23" s="29">
        <v>0</v>
      </c>
      <c r="P23" s="64"/>
      <c r="Q23" s="27" t="s">
        <v>23</v>
      </c>
      <c r="R23" s="28" t="s">
        <v>24</v>
      </c>
      <c r="S23" s="29">
        <v>0</v>
      </c>
      <c r="T23" s="64"/>
      <c r="U23" s="27" t="s">
        <v>23</v>
      </c>
      <c r="V23" s="28" t="s">
        <v>24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>
        <v>94</v>
      </c>
      <c r="B24" s="24" t="s">
        <v>517</v>
      </c>
      <c r="C24" s="25">
        <v>100</v>
      </c>
      <c r="D24" s="63"/>
      <c r="E24" s="23">
        <v>94</v>
      </c>
      <c r="F24" s="24" t="s">
        <v>517</v>
      </c>
      <c r="G24" s="25">
        <v>50</v>
      </c>
      <c r="H24" s="63"/>
      <c r="I24" s="23">
        <v>94</v>
      </c>
      <c r="J24" s="24" t="s">
        <v>517</v>
      </c>
      <c r="K24" s="25">
        <v>550</v>
      </c>
      <c r="L24" s="63"/>
      <c r="M24" s="23">
        <v>93</v>
      </c>
      <c r="N24" s="24" t="s">
        <v>516</v>
      </c>
      <c r="O24" s="25">
        <v>300</v>
      </c>
      <c r="P24" s="63"/>
      <c r="Q24" s="23">
        <v>0</v>
      </c>
      <c r="R24" s="24" t="s">
        <v>24</v>
      </c>
      <c r="S24" s="25">
        <v>0</v>
      </c>
      <c r="T24" s="63"/>
      <c r="U24" s="23">
        <v>0</v>
      </c>
      <c r="V24" s="24" t="s">
        <v>24</v>
      </c>
      <c r="W24" s="25">
        <v>0</v>
      </c>
      <c r="X24" s="63"/>
      <c r="AA24" s="4">
        <v>4201092</v>
      </c>
      <c r="AB24" s="4">
        <v>4202092</v>
      </c>
      <c r="AC24" s="4">
        <v>4203092</v>
      </c>
      <c r="AD24" s="4">
        <v>4204091</v>
      </c>
      <c r="AE24" s="4">
        <v>0</v>
      </c>
      <c r="AF24" s="4">
        <v>0</v>
      </c>
    </row>
    <row r="25" spans="1:32" ht="15" customHeight="1" x14ac:dyDescent="0.15">
      <c r="A25" s="27" t="s">
        <v>23</v>
      </c>
      <c r="B25" s="28" t="s">
        <v>24</v>
      </c>
      <c r="C25" s="29">
        <v>0</v>
      </c>
      <c r="D25" s="64"/>
      <c r="E25" s="27" t="s">
        <v>23</v>
      </c>
      <c r="F25" s="28" t="s">
        <v>24</v>
      </c>
      <c r="G25" s="29">
        <v>0</v>
      </c>
      <c r="H25" s="64"/>
      <c r="I25" s="27" t="s">
        <v>23</v>
      </c>
      <c r="J25" s="28" t="s">
        <v>24</v>
      </c>
      <c r="K25" s="29">
        <v>0</v>
      </c>
      <c r="L25" s="64"/>
      <c r="M25" s="27" t="s">
        <v>23</v>
      </c>
      <c r="N25" s="28" t="s">
        <v>24</v>
      </c>
      <c r="O25" s="29">
        <v>0</v>
      </c>
      <c r="P25" s="64"/>
      <c r="Q25" s="27" t="s">
        <v>23</v>
      </c>
      <c r="R25" s="28" t="s">
        <v>24</v>
      </c>
      <c r="S25" s="29">
        <v>0</v>
      </c>
      <c r="T25" s="64"/>
      <c r="U25" s="27" t="s">
        <v>23</v>
      </c>
      <c r="V25" s="28" t="s">
        <v>24</v>
      </c>
      <c r="W25" s="29">
        <v>0</v>
      </c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>
        <v>96</v>
      </c>
      <c r="B26" s="24" t="s">
        <v>518</v>
      </c>
      <c r="C26" s="25">
        <v>50</v>
      </c>
      <c r="D26" s="63"/>
      <c r="E26" s="23">
        <v>96</v>
      </c>
      <c r="F26" s="24" t="s">
        <v>518</v>
      </c>
      <c r="G26" s="25">
        <v>50</v>
      </c>
      <c r="H26" s="63"/>
      <c r="I26" s="23">
        <v>96</v>
      </c>
      <c r="J26" s="24" t="s">
        <v>518</v>
      </c>
      <c r="K26" s="25">
        <v>250</v>
      </c>
      <c r="L26" s="63"/>
      <c r="M26" s="23">
        <v>94</v>
      </c>
      <c r="N26" s="24" t="s">
        <v>517</v>
      </c>
      <c r="O26" s="25">
        <v>250</v>
      </c>
      <c r="P26" s="63"/>
      <c r="Q26" s="23">
        <v>0</v>
      </c>
      <c r="R26" s="24" t="s">
        <v>24</v>
      </c>
      <c r="S26" s="25">
        <v>0</v>
      </c>
      <c r="T26" s="63"/>
      <c r="U26" s="23">
        <v>0</v>
      </c>
      <c r="V26" s="24" t="s">
        <v>24</v>
      </c>
      <c r="W26" s="25">
        <v>0</v>
      </c>
      <c r="X26" s="63"/>
      <c r="AA26" s="4">
        <v>4201093</v>
      </c>
      <c r="AB26" s="4">
        <v>4202093</v>
      </c>
      <c r="AC26" s="4">
        <v>4203093</v>
      </c>
      <c r="AD26" s="4">
        <v>4204092</v>
      </c>
      <c r="AE26" s="4">
        <v>0</v>
      </c>
      <c r="AF26" s="4">
        <v>0</v>
      </c>
    </row>
    <row r="27" spans="1:32" ht="15" customHeight="1" x14ac:dyDescent="0.15">
      <c r="A27" s="27" t="s">
        <v>23</v>
      </c>
      <c r="B27" s="28" t="s">
        <v>24</v>
      </c>
      <c r="C27" s="29">
        <v>0</v>
      </c>
      <c r="D27" s="64"/>
      <c r="E27" s="27" t="s">
        <v>23</v>
      </c>
      <c r="F27" s="28" t="s">
        <v>24</v>
      </c>
      <c r="G27" s="29">
        <v>0</v>
      </c>
      <c r="H27" s="64"/>
      <c r="I27" s="27" t="s">
        <v>23</v>
      </c>
      <c r="J27" s="28" t="s">
        <v>24</v>
      </c>
      <c r="K27" s="29">
        <v>0</v>
      </c>
      <c r="L27" s="64"/>
      <c r="M27" s="27" t="s">
        <v>23</v>
      </c>
      <c r="N27" s="28" t="s">
        <v>24</v>
      </c>
      <c r="O27" s="29">
        <v>0</v>
      </c>
      <c r="P27" s="64"/>
      <c r="Q27" s="27" t="s">
        <v>23</v>
      </c>
      <c r="R27" s="28" t="s">
        <v>24</v>
      </c>
      <c r="S27" s="29">
        <v>0</v>
      </c>
      <c r="T27" s="64"/>
      <c r="U27" s="27" t="s">
        <v>23</v>
      </c>
      <c r="V27" s="28" t="s">
        <v>24</v>
      </c>
      <c r="W27" s="29">
        <v>0</v>
      </c>
      <c r="X27" s="64"/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</row>
    <row r="28" spans="1:32" ht="15" customHeight="1" x14ac:dyDescent="0.15">
      <c r="A28" s="23">
        <v>97</v>
      </c>
      <c r="B28" s="24" t="s">
        <v>519</v>
      </c>
      <c r="C28" s="25">
        <v>100</v>
      </c>
      <c r="D28" s="63"/>
      <c r="E28" s="23">
        <v>97</v>
      </c>
      <c r="F28" s="24" t="s">
        <v>519</v>
      </c>
      <c r="G28" s="25">
        <v>50</v>
      </c>
      <c r="H28" s="63"/>
      <c r="I28" s="23">
        <v>97</v>
      </c>
      <c r="J28" s="24" t="s">
        <v>519</v>
      </c>
      <c r="K28" s="25">
        <v>750</v>
      </c>
      <c r="L28" s="63"/>
      <c r="M28" s="23">
        <v>96</v>
      </c>
      <c r="N28" s="24" t="s">
        <v>518</v>
      </c>
      <c r="O28" s="25">
        <v>150</v>
      </c>
      <c r="P28" s="63"/>
      <c r="Q28" s="23">
        <v>0</v>
      </c>
      <c r="R28" s="24" t="s">
        <v>24</v>
      </c>
      <c r="S28" s="25">
        <v>0</v>
      </c>
      <c r="T28" s="63"/>
      <c r="U28" s="23">
        <v>0</v>
      </c>
      <c r="V28" s="24" t="s">
        <v>24</v>
      </c>
      <c r="W28" s="25">
        <v>0</v>
      </c>
      <c r="X28" s="63"/>
      <c r="AA28" s="4">
        <v>4201094</v>
      </c>
      <c r="AB28" s="4">
        <v>4202094</v>
      </c>
      <c r="AC28" s="4">
        <v>4203094</v>
      </c>
      <c r="AD28" s="4">
        <v>4204093</v>
      </c>
      <c r="AE28" s="4">
        <v>0</v>
      </c>
      <c r="AF28" s="4">
        <v>0</v>
      </c>
    </row>
    <row r="29" spans="1:32" ht="15" customHeight="1" x14ac:dyDescent="0.15">
      <c r="A29" s="27" t="s">
        <v>23</v>
      </c>
      <c r="B29" s="28" t="s">
        <v>24</v>
      </c>
      <c r="C29" s="29">
        <v>0</v>
      </c>
      <c r="D29" s="64"/>
      <c r="E29" s="27" t="s">
        <v>23</v>
      </c>
      <c r="F29" s="28" t="s">
        <v>24</v>
      </c>
      <c r="G29" s="29">
        <v>0</v>
      </c>
      <c r="H29" s="64"/>
      <c r="I29" s="27" t="s">
        <v>23</v>
      </c>
      <c r="J29" s="28" t="s">
        <v>24</v>
      </c>
      <c r="K29" s="29">
        <v>0</v>
      </c>
      <c r="L29" s="64"/>
      <c r="M29" s="27" t="s">
        <v>23</v>
      </c>
      <c r="N29" s="28" t="s">
        <v>24</v>
      </c>
      <c r="O29" s="29">
        <v>0</v>
      </c>
      <c r="P29" s="64"/>
      <c r="Q29" s="27" t="s">
        <v>23</v>
      </c>
      <c r="R29" s="28" t="s">
        <v>24</v>
      </c>
      <c r="S29" s="29">
        <v>0</v>
      </c>
      <c r="T29" s="64"/>
      <c r="U29" s="27" t="s">
        <v>23</v>
      </c>
      <c r="V29" s="28" t="s">
        <v>24</v>
      </c>
      <c r="W29" s="29">
        <v>0</v>
      </c>
      <c r="X29" s="64"/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</row>
    <row r="30" spans="1:32" ht="15" customHeight="1" x14ac:dyDescent="0.15">
      <c r="A30" s="23">
        <v>98</v>
      </c>
      <c r="B30" s="24" t="s">
        <v>520</v>
      </c>
      <c r="C30" s="25">
        <v>50</v>
      </c>
      <c r="D30" s="63"/>
      <c r="E30" s="23">
        <v>98</v>
      </c>
      <c r="F30" s="24" t="s">
        <v>520</v>
      </c>
      <c r="G30" s="25">
        <v>50</v>
      </c>
      <c r="H30" s="63"/>
      <c r="I30" s="23">
        <v>98</v>
      </c>
      <c r="J30" s="24" t="s">
        <v>520</v>
      </c>
      <c r="K30" s="25">
        <v>200</v>
      </c>
      <c r="L30" s="63"/>
      <c r="M30" s="23">
        <v>97</v>
      </c>
      <c r="N30" s="24" t="s">
        <v>519</v>
      </c>
      <c r="O30" s="25">
        <v>250</v>
      </c>
      <c r="P30" s="63"/>
      <c r="Q30" s="23">
        <v>0</v>
      </c>
      <c r="R30" s="24" t="s">
        <v>24</v>
      </c>
      <c r="S30" s="25">
        <v>0</v>
      </c>
      <c r="T30" s="63"/>
      <c r="U30" s="23">
        <v>0</v>
      </c>
      <c r="V30" s="24" t="s">
        <v>24</v>
      </c>
      <c r="W30" s="25">
        <v>0</v>
      </c>
      <c r="X30" s="63"/>
      <c r="AA30" s="4">
        <v>4201095</v>
      </c>
      <c r="AB30" s="4">
        <v>4202095</v>
      </c>
      <c r="AC30" s="4">
        <v>4203095</v>
      </c>
      <c r="AD30" s="4">
        <v>4204094</v>
      </c>
      <c r="AE30" s="4">
        <v>0</v>
      </c>
      <c r="AF30" s="4">
        <v>0</v>
      </c>
    </row>
    <row r="31" spans="1:32" ht="15" customHeight="1" x14ac:dyDescent="0.15">
      <c r="A31" s="27" t="s">
        <v>23</v>
      </c>
      <c r="B31" s="28" t="s">
        <v>24</v>
      </c>
      <c r="C31" s="29">
        <v>0</v>
      </c>
      <c r="D31" s="64"/>
      <c r="E31" s="27" t="s">
        <v>23</v>
      </c>
      <c r="F31" s="28" t="s">
        <v>24</v>
      </c>
      <c r="G31" s="29">
        <v>0</v>
      </c>
      <c r="H31" s="64"/>
      <c r="I31" s="27" t="s">
        <v>23</v>
      </c>
      <c r="J31" s="28" t="s">
        <v>24</v>
      </c>
      <c r="K31" s="29">
        <v>0</v>
      </c>
      <c r="L31" s="64"/>
      <c r="M31" s="27" t="s">
        <v>23</v>
      </c>
      <c r="N31" s="28" t="s">
        <v>24</v>
      </c>
      <c r="O31" s="29">
        <v>0</v>
      </c>
      <c r="P31" s="64"/>
      <c r="Q31" s="27" t="s">
        <v>23</v>
      </c>
      <c r="R31" s="28" t="s">
        <v>24</v>
      </c>
      <c r="S31" s="29">
        <v>0</v>
      </c>
      <c r="T31" s="64"/>
      <c r="U31" s="27" t="s">
        <v>23</v>
      </c>
      <c r="V31" s="28" t="s">
        <v>24</v>
      </c>
      <c r="W31" s="29">
        <v>0</v>
      </c>
      <c r="X31" s="64"/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</row>
    <row r="32" spans="1:32" ht="15" customHeight="1" x14ac:dyDescent="0.15">
      <c r="A32" s="23">
        <v>0</v>
      </c>
      <c r="B32" s="24" t="s">
        <v>24</v>
      </c>
      <c r="C32" s="25">
        <v>0</v>
      </c>
      <c r="D32" s="63"/>
      <c r="E32" s="23">
        <v>0</v>
      </c>
      <c r="F32" s="24" t="s">
        <v>24</v>
      </c>
      <c r="G32" s="25">
        <v>0</v>
      </c>
      <c r="H32" s="63"/>
      <c r="I32" s="23">
        <v>0</v>
      </c>
      <c r="J32" s="24" t="s">
        <v>24</v>
      </c>
      <c r="K32" s="25">
        <v>0</v>
      </c>
      <c r="L32" s="63"/>
      <c r="M32" s="23">
        <v>98</v>
      </c>
      <c r="N32" s="24" t="s">
        <v>520</v>
      </c>
      <c r="O32" s="25">
        <v>100</v>
      </c>
      <c r="P32" s="63"/>
      <c r="Q32" s="23">
        <v>0</v>
      </c>
      <c r="R32" s="24" t="s">
        <v>24</v>
      </c>
      <c r="S32" s="25">
        <v>0</v>
      </c>
      <c r="T32" s="63"/>
      <c r="U32" s="23">
        <v>0</v>
      </c>
      <c r="V32" s="24" t="s">
        <v>24</v>
      </c>
      <c r="W32" s="25">
        <v>0</v>
      </c>
      <c r="X32" s="63"/>
      <c r="AA32" s="4">
        <v>4201096</v>
      </c>
      <c r="AB32" s="4">
        <v>4202096</v>
      </c>
      <c r="AC32" s="4">
        <v>4203096</v>
      </c>
      <c r="AD32" s="4">
        <v>4204095</v>
      </c>
      <c r="AE32" s="4">
        <v>0</v>
      </c>
      <c r="AF32" s="4">
        <v>0</v>
      </c>
    </row>
    <row r="33" spans="1:32" ht="15" customHeight="1" x14ac:dyDescent="0.15">
      <c r="A33" s="27" t="s">
        <v>23</v>
      </c>
      <c r="B33" s="28" t="s">
        <v>24</v>
      </c>
      <c r="C33" s="29">
        <v>0</v>
      </c>
      <c r="D33" s="64"/>
      <c r="E33" s="27" t="s">
        <v>23</v>
      </c>
      <c r="F33" s="28" t="s">
        <v>24</v>
      </c>
      <c r="G33" s="29">
        <v>0</v>
      </c>
      <c r="H33" s="64"/>
      <c r="I33" s="27" t="s">
        <v>23</v>
      </c>
      <c r="J33" s="28" t="s">
        <v>24</v>
      </c>
      <c r="K33" s="29">
        <v>0</v>
      </c>
      <c r="L33" s="64"/>
      <c r="M33" s="27" t="s">
        <v>23</v>
      </c>
      <c r="N33" s="28" t="s">
        <v>24</v>
      </c>
      <c r="O33" s="29">
        <v>0</v>
      </c>
      <c r="P33" s="64"/>
      <c r="Q33" s="27" t="s">
        <v>23</v>
      </c>
      <c r="R33" s="28" t="s">
        <v>24</v>
      </c>
      <c r="S33" s="29">
        <v>0</v>
      </c>
      <c r="T33" s="64"/>
      <c r="U33" s="27" t="s">
        <v>23</v>
      </c>
      <c r="V33" s="28" t="s">
        <v>24</v>
      </c>
      <c r="W33" s="29">
        <v>0</v>
      </c>
      <c r="X33" s="64"/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</row>
    <row r="34" spans="1:32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  <c r="AA34" s="4">
        <v>4201097</v>
      </c>
      <c r="AB34" s="4">
        <v>4202097</v>
      </c>
      <c r="AC34" s="4">
        <v>4203097</v>
      </c>
      <c r="AD34" s="4">
        <v>4204096</v>
      </c>
      <c r="AE34" s="4">
        <v>0</v>
      </c>
      <c r="AF34" s="4">
        <v>0</v>
      </c>
    </row>
    <row r="35" spans="1:32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</row>
    <row r="36" spans="1:32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  <c r="AA36" s="4">
        <v>4201098</v>
      </c>
      <c r="AB36" s="4">
        <v>4202098</v>
      </c>
      <c r="AC36" s="4">
        <v>4203098</v>
      </c>
      <c r="AD36" s="4">
        <v>4204097</v>
      </c>
      <c r="AE36" s="4">
        <v>0</v>
      </c>
      <c r="AF36" s="4">
        <v>0</v>
      </c>
    </row>
    <row r="37" spans="1:32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</row>
    <row r="38" spans="1:32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  <c r="AA38" s="4">
        <v>0</v>
      </c>
      <c r="AB38" s="4">
        <v>0</v>
      </c>
      <c r="AC38" s="4">
        <v>0</v>
      </c>
      <c r="AD38" s="4">
        <v>4204098</v>
      </c>
      <c r="AE38" s="4">
        <v>0</v>
      </c>
      <c r="AF38" s="4">
        <v>0</v>
      </c>
    </row>
    <row r="39" spans="1:32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</row>
    <row r="40" spans="1:32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32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32" ht="15" customHeight="1" x14ac:dyDescent="0.15">
      <c r="A42" s="35"/>
      <c r="B42" s="36" t="s">
        <v>866</v>
      </c>
      <c r="C42" s="16">
        <f>C6+C8+C10+C12+C14+C16+C18+C20+C22+C24+C26+C28+C30+C32+C34+C36+C38+C40</f>
        <v>4600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1700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17600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7900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3850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0</v>
      </c>
      <c r="X42" s="37">
        <f>X6+X8+X10+X12+X14+X16+X18+X20+X22+X24+X26+X28+X30+X32+X34+X36+X38+X40</f>
        <v>0</v>
      </c>
    </row>
    <row r="43" spans="1:32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32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35650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32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32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32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32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85" priority="11">
      <formula>D6&lt;C6</formula>
    </cfRule>
    <cfRule type="expression" dxfId="284" priority="12">
      <formula>D6&gt;C6</formula>
    </cfRule>
  </conditionalFormatting>
  <conditionalFormatting sqref="H6:H41">
    <cfRule type="expression" dxfId="283" priority="9">
      <formula>H6&lt;G6</formula>
    </cfRule>
    <cfRule type="expression" dxfId="282" priority="10">
      <formula>H6&gt;G6</formula>
    </cfRule>
  </conditionalFormatting>
  <conditionalFormatting sqref="L6:L41">
    <cfRule type="expression" dxfId="281" priority="7">
      <formula>L6&lt;K6</formula>
    </cfRule>
    <cfRule type="expression" dxfId="280" priority="8">
      <formula>L6&gt;K6</formula>
    </cfRule>
  </conditionalFormatting>
  <conditionalFormatting sqref="P6:P41">
    <cfRule type="expression" dxfId="279" priority="5">
      <formula>P6&lt;O6</formula>
    </cfRule>
    <cfRule type="expression" dxfId="278" priority="6">
      <formula>P6&gt;O6</formula>
    </cfRule>
  </conditionalFormatting>
  <conditionalFormatting sqref="T6:T41">
    <cfRule type="expression" dxfId="277" priority="3">
      <formula>T6&lt;S6</formula>
    </cfRule>
    <cfRule type="expression" dxfId="276" priority="4">
      <formula>T6&gt;S6</formula>
    </cfRule>
  </conditionalFormatting>
  <conditionalFormatting sqref="X6:X41">
    <cfRule type="expression" dxfId="275" priority="1">
      <formula>X6&lt;W6</formula>
    </cfRule>
    <cfRule type="expression" dxfId="27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2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521</v>
      </c>
      <c r="C4" s="15" t="s">
        <v>522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521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81</v>
      </c>
      <c r="B6" s="24" t="s">
        <v>523</v>
      </c>
      <c r="C6" s="25">
        <v>250</v>
      </c>
      <c r="D6" s="63"/>
      <c r="E6" s="23">
        <v>81</v>
      </c>
      <c r="F6" s="24" t="s">
        <v>523</v>
      </c>
      <c r="G6" s="25">
        <v>100</v>
      </c>
      <c r="H6" s="63"/>
      <c r="I6" s="23">
        <v>81</v>
      </c>
      <c r="J6" s="24" t="s">
        <v>523</v>
      </c>
      <c r="K6" s="25">
        <v>700</v>
      </c>
      <c r="L6" s="63"/>
      <c r="M6" s="23">
        <v>1</v>
      </c>
      <c r="N6" s="24" t="s">
        <v>524</v>
      </c>
      <c r="O6" s="25">
        <v>750</v>
      </c>
      <c r="P6" s="63"/>
      <c r="Q6" s="23">
        <v>1</v>
      </c>
      <c r="R6" s="24" t="s">
        <v>525</v>
      </c>
      <c r="S6" s="25">
        <v>1350</v>
      </c>
      <c r="T6" s="63"/>
      <c r="U6" s="23">
        <v>0</v>
      </c>
      <c r="V6" s="24" t="s">
        <v>24</v>
      </c>
      <c r="W6" s="25">
        <v>0</v>
      </c>
      <c r="X6" s="63"/>
      <c r="AA6" s="4">
        <v>4211081</v>
      </c>
      <c r="AB6" s="4">
        <v>4212081</v>
      </c>
      <c r="AC6" s="4">
        <v>4213081</v>
      </c>
      <c r="AD6" s="4">
        <v>4214001</v>
      </c>
      <c r="AE6" s="4">
        <v>4215001</v>
      </c>
      <c r="AF6" s="4">
        <v>0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82</v>
      </c>
      <c r="B8" s="24" t="s">
        <v>526</v>
      </c>
      <c r="C8" s="25">
        <v>150</v>
      </c>
      <c r="D8" s="63"/>
      <c r="E8" s="23">
        <v>82</v>
      </c>
      <c r="F8" s="24" t="s">
        <v>526</v>
      </c>
      <c r="G8" s="25">
        <v>50</v>
      </c>
      <c r="H8" s="63"/>
      <c r="I8" s="23">
        <v>82</v>
      </c>
      <c r="J8" s="24" t="s">
        <v>526</v>
      </c>
      <c r="K8" s="25">
        <v>250</v>
      </c>
      <c r="L8" s="63"/>
      <c r="M8" s="23">
        <v>81</v>
      </c>
      <c r="N8" s="24" t="s">
        <v>523</v>
      </c>
      <c r="O8" s="25">
        <v>200</v>
      </c>
      <c r="P8" s="63"/>
      <c r="Q8" s="23">
        <v>0</v>
      </c>
      <c r="R8" s="24" t="s">
        <v>24</v>
      </c>
      <c r="S8" s="25">
        <v>0</v>
      </c>
      <c r="T8" s="63"/>
      <c r="U8" s="23">
        <v>0</v>
      </c>
      <c r="V8" s="24" t="s">
        <v>24</v>
      </c>
      <c r="W8" s="25">
        <v>0</v>
      </c>
      <c r="X8" s="63"/>
      <c r="AA8" s="4">
        <v>4211082</v>
      </c>
      <c r="AB8" s="4">
        <v>4212082</v>
      </c>
      <c r="AC8" s="4">
        <v>4213082</v>
      </c>
      <c r="AD8" s="4">
        <v>4214081</v>
      </c>
      <c r="AE8" s="4">
        <v>4215002</v>
      </c>
      <c r="AF8" s="4">
        <v>0</v>
      </c>
    </row>
    <row r="9" spans="1:32" ht="15" customHeight="1" x14ac:dyDescent="0.15">
      <c r="A9" s="27" t="s">
        <v>23</v>
      </c>
      <c r="B9" s="28" t="s">
        <v>46</v>
      </c>
      <c r="C9" s="29">
        <v>0</v>
      </c>
      <c r="D9" s="64"/>
      <c r="E9" s="27" t="s">
        <v>23</v>
      </c>
      <c r="F9" s="28" t="s">
        <v>46</v>
      </c>
      <c r="G9" s="29">
        <v>0</v>
      </c>
      <c r="H9" s="64"/>
      <c r="I9" s="27" t="s">
        <v>23</v>
      </c>
      <c r="J9" s="28" t="s">
        <v>46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83</v>
      </c>
      <c r="B10" s="24" t="s">
        <v>527</v>
      </c>
      <c r="C10" s="25">
        <v>250</v>
      </c>
      <c r="D10" s="63"/>
      <c r="E10" s="23">
        <v>83</v>
      </c>
      <c r="F10" s="24" t="s">
        <v>527</v>
      </c>
      <c r="G10" s="25">
        <v>50</v>
      </c>
      <c r="H10" s="63"/>
      <c r="I10" s="23">
        <v>83</v>
      </c>
      <c r="J10" s="24" t="s">
        <v>527</v>
      </c>
      <c r="K10" s="25">
        <v>650</v>
      </c>
      <c r="L10" s="63"/>
      <c r="M10" s="23">
        <v>82</v>
      </c>
      <c r="N10" s="24" t="s">
        <v>526</v>
      </c>
      <c r="O10" s="25">
        <v>200</v>
      </c>
      <c r="P10" s="63"/>
      <c r="Q10" s="23">
        <v>0</v>
      </c>
      <c r="R10" s="24" t="s">
        <v>24</v>
      </c>
      <c r="S10" s="25">
        <v>0</v>
      </c>
      <c r="T10" s="63"/>
      <c r="U10" s="23">
        <v>0</v>
      </c>
      <c r="V10" s="24" t="s">
        <v>24</v>
      </c>
      <c r="W10" s="25">
        <v>0</v>
      </c>
      <c r="X10" s="63"/>
      <c r="AA10" s="4">
        <v>4211083</v>
      </c>
      <c r="AB10" s="4">
        <v>4212083</v>
      </c>
      <c r="AC10" s="4">
        <v>4213083</v>
      </c>
      <c r="AD10" s="4">
        <v>4214082</v>
      </c>
      <c r="AE10" s="4">
        <v>0</v>
      </c>
      <c r="AF10" s="4">
        <v>0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46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84</v>
      </c>
      <c r="B12" s="24" t="s">
        <v>528</v>
      </c>
      <c r="C12" s="25">
        <v>250</v>
      </c>
      <c r="D12" s="63"/>
      <c r="E12" s="23">
        <v>84</v>
      </c>
      <c r="F12" s="24" t="s">
        <v>528</v>
      </c>
      <c r="G12" s="25">
        <v>100</v>
      </c>
      <c r="H12" s="63"/>
      <c r="I12" s="23">
        <v>84</v>
      </c>
      <c r="J12" s="24" t="s">
        <v>528</v>
      </c>
      <c r="K12" s="25">
        <v>550</v>
      </c>
      <c r="L12" s="63"/>
      <c r="M12" s="23">
        <v>83</v>
      </c>
      <c r="N12" s="24" t="s">
        <v>527</v>
      </c>
      <c r="O12" s="25">
        <v>150</v>
      </c>
      <c r="P12" s="63"/>
      <c r="Q12" s="23">
        <v>0</v>
      </c>
      <c r="R12" s="24" t="s">
        <v>24</v>
      </c>
      <c r="S12" s="25">
        <v>0</v>
      </c>
      <c r="T12" s="63"/>
      <c r="U12" s="23">
        <v>0</v>
      </c>
      <c r="V12" s="24" t="s">
        <v>24</v>
      </c>
      <c r="W12" s="25">
        <v>0</v>
      </c>
      <c r="X12" s="63"/>
      <c r="AA12" s="4">
        <v>4211084</v>
      </c>
      <c r="AB12" s="4">
        <v>4212084</v>
      </c>
      <c r="AC12" s="4">
        <v>4213084</v>
      </c>
      <c r="AD12" s="4">
        <v>4214083</v>
      </c>
      <c r="AE12" s="4">
        <v>0</v>
      </c>
      <c r="AF12" s="4">
        <v>0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85</v>
      </c>
      <c r="B14" s="24" t="s">
        <v>529</v>
      </c>
      <c r="C14" s="25">
        <v>150</v>
      </c>
      <c r="D14" s="63"/>
      <c r="E14" s="23">
        <v>85</v>
      </c>
      <c r="F14" s="24" t="s">
        <v>529</v>
      </c>
      <c r="G14" s="25">
        <v>50</v>
      </c>
      <c r="H14" s="63"/>
      <c r="I14" s="23">
        <v>85</v>
      </c>
      <c r="J14" s="24" t="s">
        <v>529</v>
      </c>
      <c r="K14" s="25">
        <v>300</v>
      </c>
      <c r="L14" s="63"/>
      <c r="M14" s="23">
        <v>84</v>
      </c>
      <c r="N14" s="24" t="s">
        <v>528</v>
      </c>
      <c r="O14" s="25">
        <v>200</v>
      </c>
      <c r="P14" s="63"/>
      <c r="Q14" s="23">
        <v>0</v>
      </c>
      <c r="R14" s="24" t="s">
        <v>24</v>
      </c>
      <c r="S14" s="25">
        <v>0</v>
      </c>
      <c r="T14" s="63"/>
      <c r="U14" s="23">
        <v>0</v>
      </c>
      <c r="V14" s="24" t="s">
        <v>24</v>
      </c>
      <c r="W14" s="25">
        <v>0</v>
      </c>
      <c r="X14" s="63"/>
      <c r="AA14" s="4">
        <v>4211085</v>
      </c>
      <c r="AB14" s="4">
        <v>4212085</v>
      </c>
      <c r="AC14" s="4">
        <v>4213085</v>
      </c>
      <c r="AD14" s="4">
        <v>4214084</v>
      </c>
      <c r="AE14" s="4">
        <v>0</v>
      </c>
      <c r="AF14" s="4">
        <v>0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86</v>
      </c>
      <c r="B16" s="24" t="s">
        <v>530</v>
      </c>
      <c r="C16" s="25">
        <v>100</v>
      </c>
      <c r="D16" s="63"/>
      <c r="E16" s="23">
        <v>86</v>
      </c>
      <c r="F16" s="24" t="s">
        <v>530</v>
      </c>
      <c r="G16" s="25">
        <v>0</v>
      </c>
      <c r="H16" s="63"/>
      <c r="I16" s="23">
        <v>86</v>
      </c>
      <c r="J16" s="24" t="s">
        <v>530</v>
      </c>
      <c r="K16" s="25">
        <v>300</v>
      </c>
      <c r="L16" s="63"/>
      <c r="M16" s="23">
        <v>85</v>
      </c>
      <c r="N16" s="24" t="s">
        <v>529</v>
      </c>
      <c r="O16" s="25">
        <v>300</v>
      </c>
      <c r="P16" s="63"/>
      <c r="Q16" s="23">
        <v>0</v>
      </c>
      <c r="R16" s="24" t="s">
        <v>24</v>
      </c>
      <c r="S16" s="25">
        <v>0</v>
      </c>
      <c r="T16" s="63"/>
      <c r="U16" s="23">
        <v>0</v>
      </c>
      <c r="V16" s="24" t="s">
        <v>24</v>
      </c>
      <c r="W16" s="25">
        <v>0</v>
      </c>
      <c r="X16" s="63"/>
      <c r="AA16" s="4">
        <v>4211086</v>
      </c>
      <c r="AB16" s="4">
        <v>4212086</v>
      </c>
      <c r="AC16" s="4">
        <v>4213086</v>
      </c>
      <c r="AD16" s="4">
        <v>4214085</v>
      </c>
      <c r="AE16" s="4">
        <v>0</v>
      </c>
      <c r="AF16" s="4">
        <v>0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87</v>
      </c>
      <c r="B18" s="24" t="s">
        <v>531</v>
      </c>
      <c r="C18" s="25">
        <v>150</v>
      </c>
      <c r="D18" s="63"/>
      <c r="E18" s="23">
        <v>87</v>
      </c>
      <c r="F18" s="24" t="s">
        <v>531</v>
      </c>
      <c r="G18" s="25">
        <v>50</v>
      </c>
      <c r="H18" s="63"/>
      <c r="I18" s="23">
        <v>87</v>
      </c>
      <c r="J18" s="24" t="s">
        <v>531</v>
      </c>
      <c r="K18" s="25">
        <v>500</v>
      </c>
      <c r="L18" s="63"/>
      <c r="M18" s="23">
        <v>86</v>
      </c>
      <c r="N18" s="24" t="s">
        <v>530</v>
      </c>
      <c r="O18" s="25">
        <v>250</v>
      </c>
      <c r="P18" s="63"/>
      <c r="Q18" s="23">
        <v>0</v>
      </c>
      <c r="R18" s="24" t="s">
        <v>24</v>
      </c>
      <c r="S18" s="25">
        <v>0</v>
      </c>
      <c r="T18" s="63"/>
      <c r="U18" s="23">
        <v>0</v>
      </c>
      <c r="V18" s="24" t="s">
        <v>24</v>
      </c>
      <c r="W18" s="25">
        <v>0</v>
      </c>
      <c r="X18" s="63"/>
      <c r="AA18" s="4">
        <v>4211087</v>
      </c>
      <c r="AB18" s="4">
        <v>4212087</v>
      </c>
      <c r="AC18" s="4">
        <v>4213087</v>
      </c>
      <c r="AD18" s="4">
        <v>4214086</v>
      </c>
      <c r="AE18" s="4">
        <v>0</v>
      </c>
      <c r="AF18" s="4">
        <v>0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88</v>
      </c>
      <c r="B20" s="24" t="s">
        <v>532</v>
      </c>
      <c r="C20" s="25">
        <v>50</v>
      </c>
      <c r="D20" s="63"/>
      <c r="E20" s="23">
        <v>88</v>
      </c>
      <c r="F20" s="24" t="s">
        <v>532</v>
      </c>
      <c r="G20" s="25">
        <v>0</v>
      </c>
      <c r="H20" s="63"/>
      <c r="I20" s="23">
        <v>88</v>
      </c>
      <c r="J20" s="24" t="s">
        <v>532</v>
      </c>
      <c r="K20" s="25">
        <v>100</v>
      </c>
      <c r="L20" s="63"/>
      <c r="M20" s="23">
        <v>87</v>
      </c>
      <c r="N20" s="24" t="s">
        <v>531</v>
      </c>
      <c r="O20" s="25">
        <v>300</v>
      </c>
      <c r="P20" s="63"/>
      <c r="Q20" s="23">
        <v>0</v>
      </c>
      <c r="R20" s="24" t="s">
        <v>24</v>
      </c>
      <c r="S20" s="25">
        <v>0</v>
      </c>
      <c r="T20" s="63"/>
      <c r="U20" s="23">
        <v>0</v>
      </c>
      <c r="V20" s="24" t="s">
        <v>24</v>
      </c>
      <c r="W20" s="25">
        <v>0</v>
      </c>
      <c r="X20" s="63"/>
      <c r="AA20" s="4">
        <v>4211088</v>
      </c>
      <c r="AB20" s="4">
        <v>4212088</v>
      </c>
      <c r="AC20" s="4">
        <v>4213088</v>
      </c>
      <c r="AD20" s="4">
        <v>4214087</v>
      </c>
      <c r="AE20" s="4">
        <v>0</v>
      </c>
      <c r="AF20" s="4">
        <v>0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24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24</v>
      </c>
      <c r="O21" s="29">
        <v>0</v>
      </c>
      <c r="P21" s="64"/>
      <c r="Q21" s="27" t="s">
        <v>23</v>
      </c>
      <c r="R21" s="28" t="s">
        <v>24</v>
      </c>
      <c r="S21" s="29">
        <v>0</v>
      </c>
      <c r="T21" s="64"/>
      <c r="U21" s="27" t="s">
        <v>23</v>
      </c>
      <c r="V21" s="28" t="s">
        <v>24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89</v>
      </c>
      <c r="B22" s="24" t="s">
        <v>533</v>
      </c>
      <c r="C22" s="25">
        <v>50</v>
      </c>
      <c r="D22" s="63"/>
      <c r="E22" s="23">
        <v>89</v>
      </c>
      <c r="F22" s="24" t="s">
        <v>533</v>
      </c>
      <c r="G22" s="25">
        <v>0</v>
      </c>
      <c r="H22" s="63"/>
      <c r="I22" s="23">
        <v>89</v>
      </c>
      <c r="J22" s="24" t="s">
        <v>533</v>
      </c>
      <c r="K22" s="25">
        <v>100</v>
      </c>
      <c r="L22" s="63"/>
      <c r="M22" s="23">
        <v>88</v>
      </c>
      <c r="N22" s="24" t="s">
        <v>532</v>
      </c>
      <c r="O22" s="25">
        <v>200</v>
      </c>
      <c r="P22" s="63"/>
      <c r="Q22" s="23">
        <v>0</v>
      </c>
      <c r="R22" s="24" t="s">
        <v>24</v>
      </c>
      <c r="S22" s="25">
        <v>0</v>
      </c>
      <c r="T22" s="63"/>
      <c r="U22" s="23">
        <v>0</v>
      </c>
      <c r="V22" s="24" t="s">
        <v>24</v>
      </c>
      <c r="W22" s="25">
        <v>0</v>
      </c>
      <c r="X22" s="63"/>
      <c r="AA22" s="4">
        <v>4211089</v>
      </c>
      <c r="AB22" s="4">
        <v>4212089</v>
      </c>
      <c r="AC22" s="4">
        <v>4213089</v>
      </c>
      <c r="AD22" s="4">
        <v>4214088</v>
      </c>
      <c r="AE22" s="4">
        <v>0</v>
      </c>
      <c r="AF22" s="4">
        <v>0</v>
      </c>
    </row>
    <row r="23" spans="1:32" ht="15" customHeight="1" x14ac:dyDescent="0.15">
      <c r="A23" s="27" t="s">
        <v>23</v>
      </c>
      <c r="B23" s="28" t="s">
        <v>24</v>
      </c>
      <c r="C23" s="29">
        <v>0</v>
      </c>
      <c r="D23" s="64"/>
      <c r="E23" s="27" t="s">
        <v>23</v>
      </c>
      <c r="F23" s="28" t="s">
        <v>24</v>
      </c>
      <c r="G23" s="29">
        <v>0</v>
      </c>
      <c r="H23" s="64"/>
      <c r="I23" s="27" t="s">
        <v>23</v>
      </c>
      <c r="J23" s="28" t="s">
        <v>24</v>
      </c>
      <c r="K23" s="29">
        <v>0</v>
      </c>
      <c r="L23" s="64"/>
      <c r="M23" s="27" t="s">
        <v>23</v>
      </c>
      <c r="N23" s="28" t="s">
        <v>24</v>
      </c>
      <c r="O23" s="29">
        <v>0</v>
      </c>
      <c r="P23" s="64"/>
      <c r="Q23" s="27" t="s">
        <v>23</v>
      </c>
      <c r="R23" s="28" t="s">
        <v>24</v>
      </c>
      <c r="S23" s="29">
        <v>0</v>
      </c>
      <c r="T23" s="64"/>
      <c r="U23" s="27" t="s">
        <v>23</v>
      </c>
      <c r="V23" s="28" t="s">
        <v>24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>
        <v>91</v>
      </c>
      <c r="B24" s="24" t="s">
        <v>534</v>
      </c>
      <c r="C24" s="25">
        <v>50</v>
      </c>
      <c r="D24" s="63"/>
      <c r="E24" s="23">
        <v>91</v>
      </c>
      <c r="F24" s="24" t="s">
        <v>534</v>
      </c>
      <c r="G24" s="25">
        <v>50</v>
      </c>
      <c r="H24" s="63"/>
      <c r="I24" s="23">
        <v>91</v>
      </c>
      <c r="J24" s="24" t="s">
        <v>534</v>
      </c>
      <c r="K24" s="25">
        <v>250</v>
      </c>
      <c r="L24" s="63"/>
      <c r="M24" s="23">
        <v>89</v>
      </c>
      <c r="N24" s="24" t="s">
        <v>533</v>
      </c>
      <c r="O24" s="25">
        <v>250</v>
      </c>
      <c r="P24" s="63"/>
      <c r="Q24" s="23">
        <v>0</v>
      </c>
      <c r="R24" s="24" t="s">
        <v>24</v>
      </c>
      <c r="S24" s="25">
        <v>0</v>
      </c>
      <c r="T24" s="63"/>
      <c r="U24" s="23">
        <v>0</v>
      </c>
      <c r="V24" s="24" t="s">
        <v>24</v>
      </c>
      <c r="W24" s="25">
        <v>0</v>
      </c>
      <c r="X24" s="63"/>
      <c r="AA24" s="4">
        <v>4211090</v>
      </c>
      <c r="AB24" s="4">
        <v>4212090</v>
      </c>
      <c r="AC24" s="4">
        <v>4213090</v>
      </c>
      <c r="AD24" s="4">
        <v>4214089</v>
      </c>
      <c r="AE24" s="4">
        <v>0</v>
      </c>
      <c r="AF24" s="4">
        <v>0</v>
      </c>
    </row>
    <row r="25" spans="1:32" ht="15" customHeight="1" x14ac:dyDescent="0.15">
      <c r="A25" s="27" t="s">
        <v>23</v>
      </c>
      <c r="B25" s="28" t="s">
        <v>24</v>
      </c>
      <c r="C25" s="29">
        <v>0</v>
      </c>
      <c r="D25" s="64"/>
      <c r="E25" s="27" t="s">
        <v>23</v>
      </c>
      <c r="F25" s="28" t="s">
        <v>24</v>
      </c>
      <c r="G25" s="29">
        <v>0</v>
      </c>
      <c r="H25" s="64"/>
      <c r="I25" s="27" t="s">
        <v>23</v>
      </c>
      <c r="J25" s="28" t="s">
        <v>24</v>
      </c>
      <c r="K25" s="29">
        <v>0</v>
      </c>
      <c r="L25" s="64"/>
      <c r="M25" s="27" t="s">
        <v>23</v>
      </c>
      <c r="N25" s="28" t="s">
        <v>24</v>
      </c>
      <c r="O25" s="29">
        <v>0</v>
      </c>
      <c r="P25" s="64"/>
      <c r="Q25" s="27" t="s">
        <v>23</v>
      </c>
      <c r="R25" s="28" t="s">
        <v>24</v>
      </c>
      <c r="S25" s="29">
        <v>0</v>
      </c>
      <c r="T25" s="64"/>
      <c r="U25" s="27" t="s">
        <v>23</v>
      </c>
      <c r="V25" s="28" t="s">
        <v>24</v>
      </c>
      <c r="W25" s="29">
        <v>0</v>
      </c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>
        <v>92</v>
      </c>
      <c r="B26" s="24" t="s">
        <v>535</v>
      </c>
      <c r="C26" s="25">
        <v>50</v>
      </c>
      <c r="D26" s="63"/>
      <c r="E26" s="23">
        <v>92</v>
      </c>
      <c r="F26" s="24" t="s">
        <v>535</v>
      </c>
      <c r="G26" s="25">
        <v>0</v>
      </c>
      <c r="H26" s="63"/>
      <c r="I26" s="23">
        <v>92</v>
      </c>
      <c r="J26" s="24" t="s">
        <v>535</v>
      </c>
      <c r="K26" s="25">
        <v>250</v>
      </c>
      <c r="L26" s="63"/>
      <c r="M26" s="23">
        <v>91</v>
      </c>
      <c r="N26" s="24" t="s">
        <v>534</v>
      </c>
      <c r="O26" s="25">
        <v>250</v>
      </c>
      <c r="P26" s="63"/>
      <c r="Q26" s="23">
        <v>0</v>
      </c>
      <c r="R26" s="24" t="s">
        <v>24</v>
      </c>
      <c r="S26" s="25">
        <v>0</v>
      </c>
      <c r="T26" s="63"/>
      <c r="U26" s="23">
        <v>0</v>
      </c>
      <c r="V26" s="24" t="s">
        <v>24</v>
      </c>
      <c r="W26" s="25">
        <v>0</v>
      </c>
      <c r="X26" s="63"/>
      <c r="AA26" s="4">
        <v>4211091</v>
      </c>
      <c r="AB26" s="4">
        <v>4212091</v>
      </c>
      <c r="AC26" s="4">
        <v>4213091</v>
      </c>
      <c r="AD26" s="4">
        <v>4214090</v>
      </c>
      <c r="AE26" s="4">
        <v>0</v>
      </c>
      <c r="AF26" s="4">
        <v>0</v>
      </c>
    </row>
    <row r="27" spans="1:32" ht="15" customHeight="1" x14ac:dyDescent="0.15">
      <c r="A27" s="27" t="s">
        <v>23</v>
      </c>
      <c r="B27" s="28" t="s">
        <v>24</v>
      </c>
      <c r="C27" s="29">
        <v>0</v>
      </c>
      <c r="D27" s="64"/>
      <c r="E27" s="27" t="s">
        <v>23</v>
      </c>
      <c r="F27" s="28" t="s">
        <v>24</v>
      </c>
      <c r="G27" s="29">
        <v>0</v>
      </c>
      <c r="H27" s="64"/>
      <c r="I27" s="27" t="s">
        <v>23</v>
      </c>
      <c r="J27" s="28" t="s">
        <v>24</v>
      </c>
      <c r="K27" s="29">
        <v>0</v>
      </c>
      <c r="L27" s="64"/>
      <c r="M27" s="27" t="s">
        <v>23</v>
      </c>
      <c r="N27" s="28" t="s">
        <v>24</v>
      </c>
      <c r="O27" s="29">
        <v>0</v>
      </c>
      <c r="P27" s="64"/>
      <c r="Q27" s="27" t="s">
        <v>23</v>
      </c>
      <c r="R27" s="28" t="s">
        <v>24</v>
      </c>
      <c r="S27" s="29">
        <v>0</v>
      </c>
      <c r="T27" s="64"/>
      <c r="U27" s="27" t="s">
        <v>23</v>
      </c>
      <c r="V27" s="28" t="s">
        <v>24</v>
      </c>
      <c r="W27" s="29">
        <v>0</v>
      </c>
      <c r="X27" s="64"/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</row>
    <row r="28" spans="1:32" ht="15" customHeight="1" x14ac:dyDescent="0.15">
      <c r="A28" s="23">
        <v>93</v>
      </c>
      <c r="B28" s="24" t="s">
        <v>536</v>
      </c>
      <c r="C28" s="25">
        <v>50</v>
      </c>
      <c r="D28" s="63"/>
      <c r="E28" s="23">
        <v>93</v>
      </c>
      <c r="F28" s="24" t="s">
        <v>536</v>
      </c>
      <c r="G28" s="25">
        <v>50</v>
      </c>
      <c r="H28" s="63"/>
      <c r="I28" s="23">
        <v>93</v>
      </c>
      <c r="J28" s="24" t="s">
        <v>536</v>
      </c>
      <c r="K28" s="25">
        <v>250</v>
      </c>
      <c r="L28" s="63"/>
      <c r="M28" s="23">
        <v>92</v>
      </c>
      <c r="N28" s="24" t="s">
        <v>535</v>
      </c>
      <c r="O28" s="25">
        <v>200</v>
      </c>
      <c r="P28" s="63"/>
      <c r="Q28" s="23">
        <v>0</v>
      </c>
      <c r="R28" s="24" t="s">
        <v>24</v>
      </c>
      <c r="S28" s="25">
        <v>0</v>
      </c>
      <c r="T28" s="63"/>
      <c r="U28" s="23">
        <v>0</v>
      </c>
      <c r="V28" s="24" t="s">
        <v>24</v>
      </c>
      <c r="W28" s="25">
        <v>0</v>
      </c>
      <c r="X28" s="63"/>
      <c r="AA28" s="4">
        <v>4211092</v>
      </c>
      <c r="AB28" s="4">
        <v>4212092</v>
      </c>
      <c r="AC28" s="4">
        <v>4213092</v>
      </c>
      <c r="AD28" s="4">
        <v>4214091</v>
      </c>
      <c r="AE28" s="4">
        <v>0</v>
      </c>
      <c r="AF28" s="4">
        <v>0</v>
      </c>
    </row>
    <row r="29" spans="1:32" ht="15" customHeight="1" x14ac:dyDescent="0.15">
      <c r="A29" s="27" t="s">
        <v>23</v>
      </c>
      <c r="B29" s="28" t="s">
        <v>24</v>
      </c>
      <c r="C29" s="29">
        <v>0</v>
      </c>
      <c r="D29" s="64"/>
      <c r="E29" s="27" t="s">
        <v>23</v>
      </c>
      <c r="F29" s="28" t="s">
        <v>24</v>
      </c>
      <c r="G29" s="29">
        <v>0</v>
      </c>
      <c r="H29" s="64"/>
      <c r="I29" s="27" t="s">
        <v>23</v>
      </c>
      <c r="J29" s="28" t="s">
        <v>24</v>
      </c>
      <c r="K29" s="29">
        <v>0</v>
      </c>
      <c r="L29" s="64"/>
      <c r="M29" s="27" t="s">
        <v>23</v>
      </c>
      <c r="N29" s="28" t="s">
        <v>24</v>
      </c>
      <c r="O29" s="29">
        <v>0</v>
      </c>
      <c r="P29" s="64"/>
      <c r="Q29" s="27" t="s">
        <v>23</v>
      </c>
      <c r="R29" s="28" t="s">
        <v>24</v>
      </c>
      <c r="S29" s="29">
        <v>0</v>
      </c>
      <c r="T29" s="64"/>
      <c r="U29" s="27" t="s">
        <v>23</v>
      </c>
      <c r="V29" s="28" t="s">
        <v>24</v>
      </c>
      <c r="W29" s="29">
        <v>0</v>
      </c>
      <c r="X29" s="64"/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</row>
    <row r="30" spans="1:32" ht="15" customHeight="1" x14ac:dyDescent="0.15">
      <c r="A30" s="23">
        <v>94</v>
      </c>
      <c r="B30" s="24" t="s">
        <v>537</v>
      </c>
      <c r="C30" s="25">
        <v>50</v>
      </c>
      <c r="D30" s="63"/>
      <c r="E30" s="23">
        <v>94</v>
      </c>
      <c r="F30" s="24" t="s">
        <v>537</v>
      </c>
      <c r="G30" s="25">
        <v>0</v>
      </c>
      <c r="H30" s="63"/>
      <c r="I30" s="23">
        <v>94</v>
      </c>
      <c r="J30" s="24" t="s">
        <v>537</v>
      </c>
      <c r="K30" s="25">
        <v>200</v>
      </c>
      <c r="L30" s="63"/>
      <c r="M30" s="23">
        <v>93</v>
      </c>
      <c r="N30" s="24" t="s">
        <v>536</v>
      </c>
      <c r="O30" s="25">
        <v>350</v>
      </c>
      <c r="P30" s="63"/>
      <c r="Q30" s="23">
        <v>0</v>
      </c>
      <c r="R30" s="24" t="s">
        <v>24</v>
      </c>
      <c r="S30" s="25">
        <v>0</v>
      </c>
      <c r="T30" s="63"/>
      <c r="U30" s="23">
        <v>0</v>
      </c>
      <c r="V30" s="24" t="s">
        <v>24</v>
      </c>
      <c r="W30" s="25">
        <v>0</v>
      </c>
      <c r="X30" s="63"/>
      <c r="AA30" s="4">
        <v>4211093</v>
      </c>
      <c r="AB30" s="4">
        <v>4212093</v>
      </c>
      <c r="AC30" s="4">
        <v>4213093</v>
      </c>
      <c r="AD30" s="4">
        <v>4214092</v>
      </c>
      <c r="AE30" s="4">
        <v>0</v>
      </c>
      <c r="AF30" s="4">
        <v>0</v>
      </c>
    </row>
    <row r="31" spans="1:32" ht="15" customHeight="1" x14ac:dyDescent="0.15">
      <c r="A31" s="27" t="s">
        <v>23</v>
      </c>
      <c r="B31" s="28" t="s">
        <v>24</v>
      </c>
      <c r="C31" s="29">
        <v>0</v>
      </c>
      <c r="D31" s="64"/>
      <c r="E31" s="27" t="s">
        <v>23</v>
      </c>
      <c r="F31" s="28" t="s">
        <v>24</v>
      </c>
      <c r="G31" s="29">
        <v>0</v>
      </c>
      <c r="H31" s="64"/>
      <c r="I31" s="27" t="s">
        <v>23</v>
      </c>
      <c r="J31" s="28" t="s">
        <v>24</v>
      </c>
      <c r="K31" s="29">
        <v>0</v>
      </c>
      <c r="L31" s="64"/>
      <c r="M31" s="27" t="s">
        <v>23</v>
      </c>
      <c r="N31" s="28" t="s">
        <v>24</v>
      </c>
      <c r="O31" s="29">
        <v>0</v>
      </c>
      <c r="P31" s="64"/>
      <c r="Q31" s="27" t="s">
        <v>23</v>
      </c>
      <c r="R31" s="28" t="s">
        <v>24</v>
      </c>
      <c r="S31" s="29">
        <v>0</v>
      </c>
      <c r="T31" s="64"/>
      <c r="U31" s="27" t="s">
        <v>23</v>
      </c>
      <c r="V31" s="28" t="s">
        <v>24</v>
      </c>
      <c r="W31" s="29">
        <v>0</v>
      </c>
      <c r="X31" s="64"/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</row>
    <row r="32" spans="1:32" ht="15" customHeight="1" x14ac:dyDescent="0.15">
      <c r="A32" s="23">
        <v>95</v>
      </c>
      <c r="B32" s="24" t="s">
        <v>538</v>
      </c>
      <c r="C32" s="25">
        <v>50</v>
      </c>
      <c r="D32" s="63"/>
      <c r="E32" s="23">
        <v>95</v>
      </c>
      <c r="F32" s="24" t="s">
        <v>538</v>
      </c>
      <c r="G32" s="25">
        <v>0</v>
      </c>
      <c r="H32" s="63"/>
      <c r="I32" s="23">
        <v>95</v>
      </c>
      <c r="J32" s="24" t="s">
        <v>538</v>
      </c>
      <c r="K32" s="25">
        <v>200</v>
      </c>
      <c r="L32" s="63"/>
      <c r="M32" s="23">
        <v>94</v>
      </c>
      <c r="N32" s="24" t="s">
        <v>537</v>
      </c>
      <c r="O32" s="25">
        <v>200</v>
      </c>
      <c r="P32" s="63"/>
      <c r="Q32" s="23">
        <v>0</v>
      </c>
      <c r="R32" s="24" t="s">
        <v>24</v>
      </c>
      <c r="S32" s="25">
        <v>0</v>
      </c>
      <c r="T32" s="63"/>
      <c r="U32" s="23">
        <v>0</v>
      </c>
      <c r="V32" s="24" t="s">
        <v>24</v>
      </c>
      <c r="W32" s="25">
        <v>0</v>
      </c>
      <c r="X32" s="63"/>
      <c r="AA32" s="4">
        <v>4211094</v>
      </c>
      <c r="AB32" s="4">
        <v>4212094</v>
      </c>
      <c r="AC32" s="4">
        <v>4213094</v>
      </c>
      <c r="AD32" s="4">
        <v>4214093</v>
      </c>
      <c r="AE32" s="4">
        <v>0</v>
      </c>
      <c r="AF32" s="4">
        <v>0</v>
      </c>
    </row>
    <row r="33" spans="1:32" ht="15" customHeight="1" x14ac:dyDescent="0.15">
      <c r="A33" s="27" t="s">
        <v>23</v>
      </c>
      <c r="B33" s="28" t="s">
        <v>24</v>
      </c>
      <c r="C33" s="29">
        <v>0</v>
      </c>
      <c r="D33" s="64"/>
      <c r="E33" s="27" t="s">
        <v>23</v>
      </c>
      <c r="F33" s="28" t="s">
        <v>24</v>
      </c>
      <c r="G33" s="29">
        <v>0</v>
      </c>
      <c r="H33" s="64"/>
      <c r="I33" s="27" t="s">
        <v>23</v>
      </c>
      <c r="J33" s="28" t="s">
        <v>24</v>
      </c>
      <c r="K33" s="29">
        <v>0</v>
      </c>
      <c r="L33" s="64"/>
      <c r="M33" s="27" t="s">
        <v>23</v>
      </c>
      <c r="N33" s="28" t="s">
        <v>24</v>
      </c>
      <c r="O33" s="29">
        <v>0</v>
      </c>
      <c r="P33" s="64"/>
      <c r="Q33" s="27" t="s">
        <v>23</v>
      </c>
      <c r="R33" s="28" t="s">
        <v>24</v>
      </c>
      <c r="S33" s="29">
        <v>0</v>
      </c>
      <c r="T33" s="64"/>
      <c r="U33" s="27" t="s">
        <v>23</v>
      </c>
      <c r="V33" s="28" t="s">
        <v>24</v>
      </c>
      <c r="W33" s="29">
        <v>0</v>
      </c>
      <c r="X33" s="64"/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</row>
    <row r="34" spans="1:32" ht="15" customHeight="1" x14ac:dyDescent="0.15">
      <c r="A34" s="23">
        <v>96</v>
      </c>
      <c r="B34" s="24" t="s">
        <v>539</v>
      </c>
      <c r="C34" s="25">
        <v>50</v>
      </c>
      <c r="D34" s="63"/>
      <c r="E34" s="23">
        <v>96</v>
      </c>
      <c r="F34" s="24" t="s">
        <v>539</v>
      </c>
      <c r="G34" s="25">
        <v>0</v>
      </c>
      <c r="H34" s="63"/>
      <c r="I34" s="23">
        <v>96</v>
      </c>
      <c r="J34" s="24" t="s">
        <v>539</v>
      </c>
      <c r="K34" s="25">
        <v>250</v>
      </c>
      <c r="L34" s="63"/>
      <c r="M34" s="23">
        <v>95</v>
      </c>
      <c r="N34" s="24" t="s">
        <v>538</v>
      </c>
      <c r="O34" s="25">
        <v>150</v>
      </c>
      <c r="P34" s="63"/>
      <c r="Q34" s="23">
        <v>0</v>
      </c>
      <c r="R34" s="24" t="s">
        <v>24</v>
      </c>
      <c r="S34" s="25">
        <v>0</v>
      </c>
      <c r="T34" s="63"/>
      <c r="U34" s="23">
        <v>0</v>
      </c>
      <c r="V34" s="24" t="s">
        <v>24</v>
      </c>
      <c r="W34" s="25">
        <v>0</v>
      </c>
      <c r="X34" s="63"/>
      <c r="AA34" s="4">
        <v>4211095</v>
      </c>
      <c r="AB34" s="4">
        <v>4212095</v>
      </c>
      <c r="AC34" s="4">
        <v>4213095</v>
      </c>
      <c r="AD34" s="4">
        <v>4214094</v>
      </c>
      <c r="AE34" s="4">
        <v>0</v>
      </c>
      <c r="AF34" s="4">
        <v>0</v>
      </c>
    </row>
    <row r="35" spans="1:32" ht="15" customHeight="1" x14ac:dyDescent="0.15">
      <c r="A35" s="27" t="s">
        <v>23</v>
      </c>
      <c r="B35" s="28" t="s">
        <v>24</v>
      </c>
      <c r="C35" s="29">
        <v>0</v>
      </c>
      <c r="D35" s="64"/>
      <c r="E35" s="27" t="s">
        <v>23</v>
      </c>
      <c r="F35" s="28" t="s">
        <v>24</v>
      </c>
      <c r="G35" s="29">
        <v>0</v>
      </c>
      <c r="H35" s="64"/>
      <c r="I35" s="27" t="s">
        <v>23</v>
      </c>
      <c r="J35" s="28" t="s">
        <v>24</v>
      </c>
      <c r="K35" s="29">
        <v>0</v>
      </c>
      <c r="L35" s="64"/>
      <c r="M35" s="27" t="s">
        <v>23</v>
      </c>
      <c r="N35" s="28" t="s">
        <v>24</v>
      </c>
      <c r="O35" s="29">
        <v>0</v>
      </c>
      <c r="P35" s="64"/>
      <c r="Q35" s="27" t="s">
        <v>23</v>
      </c>
      <c r="R35" s="28" t="s">
        <v>24</v>
      </c>
      <c r="S35" s="29">
        <v>0</v>
      </c>
      <c r="T35" s="64"/>
      <c r="U35" s="27" t="s">
        <v>23</v>
      </c>
      <c r="V35" s="28" t="s">
        <v>24</v>
      </c>
      <c r="W35" s="29">
        <v>0</v>
      </c>
      <c r="X35" s="64"/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</row>
    <row r="36" spans="1:32" ht="15" customHeight="1" x14ac:dyDescent="0.15">
      <c r="A36" s="23">
        <v>97</v>
      </c>
      <c r="B36" s="24" t="s">
        <v>540</v>
      </c>
      <c r="C36" s="25">
        <v>400</v>
      </c>
      <c r="D36" s="63"/>
      <c r="E36" s="23">
        <v>97</v>
      </c>
      <c r="F36" s="24" t="s">
        <v>540</v>
      </c>
      <c r="G36" s="25">
        <v>50</v>
      </c>
      <c r="H36" s="63"/>
      <c r="I36" s="23">
        <v>97</v>
      </c>
      <c r="J36" s="24" t="s">
        <v>540</v>
      </c>
      <c r="K36" s="25">
        <v>1050</v>
      </c>
      <c r="L36" s="63"/>
      <c r="M36" s="23">
        <v>96</v>
      </c>
      <c r="N36" s="24" t="s">
        <v>539</v>
      </c>
      <c r="O36" s="25">
        <v>350</v>
      </c>
      <c r="P36" s="63"/>
      <c r="Q36" s="23">
        <v>0</v>
      </c>
      <c r="R36" s="24" t="s">
        <v>24</v>
      </c>
      <c r="S36" s="25">
        <v>0</v>
      </c>
      <c r="T36" s="63"/>
      <c r="U36" s="23">
        <v>0</v>
      </c>
      <c r="V36" s="24" t="s">
        <v>24</v>
      </c>
      <c r="W36" s="25">
        <v>0</v>
      </c>
      <c r="X36" s="63"/>
      <c r="AA36" s="4">
        <v>4211096</v>
      </c>
      <c r="AB36" s="4">
        <v>4212096</v>
      </c>
      <c r="AC36" s="4">
        <v>4213096</v>
      </c>
      <c r="AD36" s="4">
        <v>4214095</v>
      </c>
      <c r="AE36" s="4">
        <v>0</v>
      </c>
      <c r="AF36" s="4">
        <v>0</v>
      </c>
    </row>
    <row r="37" spans="1:32" ht="15" customHeight="1" x14ac:dyDescent="0.15">
      <c r="A37" s="27" t="s">
        <v>23</v>
      </c>
      <c r="B37" s="28" t="s">
        <v>24</v>
      </c>
      <c r="C37" s="29">
        <v>0</v>
      </c>
      <c r="D37" s="64"/>
      <c r="E37" s="27" t="s">
        <v>23</v>
      </c>
      <c r="F37" s="28" t="s">
        <v>24</v>
      </c>
      <c r="G37" s="29">
        <v>0</v>
      </c>
      <c r="H37" s="64"/>
      <c r="I37" s="27" t="s">
        <v>23</v>
      </c>
      <c r="J37" s="28" t="s">
        <v>24</v>
      </c>
      <c r="K37" s="29">
        <v>0</v>
      </c>
      <c r="L37" s="64"/>
      <c r="M37" s="27" t="s">
        <v>23</v>
      </c>
      <c r="N37" s="28" t="s">
        <v>24</v>
      </c>
      <c r="O37" s="29">
        <v>0</v>
      </c>
      <c r="P37" s="64"/>
      <c r="Q37" s="27" t="s">
        <v>23</v>
      </c>
      <c r="R37" s="28" t="s">
        <v>24</v>
      </c>
      <c r="S37" s="29">
        <v>0</v>
      </c>
      <c r="T37" s="64"/>
      <c r="U37" s="27" t="s">
        <v>23</v>
      </c>
      <c r="V37" s="28" t="s">
        <v>24</v>
      </c>
      <c r="W37" s="29">
        <v>0</v>
      </c>
      <c r="X37" s="64"/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</row>
    <row r="38" spans="1:32" ht="15" customHeight="1" x14ac:dyDescent="0.15">
      <c r="A38" s="23">
        <v>98</v>
      </c>
      <c r="B38" s="24" t="s">
        <v>541</v>
      </c>
      <c r="C38" s="25">
        <v>150</v>
      </c>
      <c r="D38" s="63"/>
      <c r="E38" s="23">
        <v>98</v>
      </c>
      <c r="F38" s="24" t="s">
        <v>541</v>
      </c>
      <c r="G38" s="25">
        <v>100</v>
      </c>
      <c r="H38" s="63"/>
      <c r="I38" s="23">
        <v>98</v>
      </c>
      <c r="J38" s="24" t="s">
        <v>541</v>
      </c>
      <c r="K38" s="25">
        <v>700</v>
      </c>
      <c r="L38" s="63"/>
      <c r="M38" s="23">
        <v>97</v>
      </c>
      <c r="N38" s="24" t="s">
        <v>540</v>
      </c>
      <c r="O38" s="25">
        <v>200</v>
      </c>
      <c r="P38" s="63"/>
      <c r="Q38" s="23">
        <v>0</v>
      </c>
      <c r="R38" s="24" t="s">
        <v>24</v>
      </c>
      <c r="S38" s="25">
        <v>0</v>
      </c>
      <c r="T38" s="63"/>
      <c r="U38" s="23">
        <v>0</v>
      </c>
      <c r="V38" s="24" t="s">
        <v>24</v>
      </c>
      <c r="W38" s="25">
        <v>0</v>
      </c>
      <c r="X38" s="63"/>
      <c r="AA38" s="4">
        <v>4211097</v>
      </c>
      <c r="AB38" s="4">
        <v>4212097</v>
      </c>
      <c r="AC38" s="4">
        <v>4213097</v>
      </c>
      <c r="AD38" s="4">
        <v>4214096</v>
      </c>
      <c r="AE38" s="4">
        <v>0</v>
      </c>
      <c r="AF38" s="4">
        <v>0</v>
      </c>
    </row>
    <row r="39" spans="1:32" ht="15" customHeight="1" x14ac:dyDescent="0.15">
      <c r="A39" s="27" t="s">
        <v>23</v>
      </c>
      <c r="B39" s="28" t="s">
        <v>24</v>
      </c>
      <c r="C39" s="29">
        <v>0</v>
      </c>
      <c r="D39" s="64"/>
      <c r="E39" s="27" t="s">
        <v>23</v>
      </c>
      <c r="F39" s="28" t="s">
        <v>24</v>
      </c>
      <c r="G39" s="29">
        <v>0</v>
      </c>
      <c r="H39" s="64"/>
      <c r="I39" s="27" t="s">
        <v>23</v>
      </c>
      <c r="J39" s="28" t="s">
        <v>24</v>
      </c>
      <c r="K39" s="29">
        <v>0</v>
      </c>
      <c r="L39" s="64"/>
      <c r="M39" s="27" t="s">
        <v>23</v>
      </c>
      <c r="N39" s="28" t="s">
        <v>24</v>
      </c>
      <c r="O39" s="29">
        <v>0</v>
      </c>
      <c r="P39" s="64"/>
      <c r="Q39" s="27" t="s">
        <v>23</v>
      </c>
      <c r="R39" s="28" t="s">
        <v>24</v>
      </c>
      <c r="S39" s="29">
        <v>0</v>
      </c>
      <c r="T39" s="64"/>
      <c r="U39" s="27" t="s">
        <v>23</v>
      </c>
      <c r="V39" s="28" t="s">
        <v>24</v>
      </c>
      <c r="W39" s="29">
        <v>0</v>
      </c>
      <c r="X39" s="64"/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</row>
    <row r="40" spans="1:32" ht="15" customHeight="1" x14ac:dyDescent="0.15">
      <c r="A40" s="23">
        <v>99</v>
      </c>
      <c r="B40" s="24" t="s">
        <v>542</v>
      </c>
      <c r="C40" s="25">
        <v>100</v>
      </c>
      <c r="D40" s="63"/>
      <c r="E40" s="23">
        <v>99</v>
      </c>
      <c r="F40" s="24" t="s">
        <v>542</v>
      </c>
      <c r="G40" s="25">
        <v>0</v>
      </c>
      <c r="H40" s="63"/>
      <c r="I40" s="23">
        <v>99</v>
      </c>
      <c r="J40" s="24" t="s">
        <v>542</v>
      </c>
      <c r="K40" s="25">
        <v>350</v>
      </c>
      <c r="L40" s="63"/>
      <c r="M40" s="23">
        <v>98</v>
      </c>
      <c r="N40" s="24" t="s">
        <v>541</v>
      </c>
      <c r="O40" s="25">
        <v>150</v>
      </c>
      <c r="P40" s="63"/>
      <c r="Q40" s="23">
        <v>0</v>
      </c>
      <c r="R40" s="24" t="s">
        <v>24</v>
      </c>
      <c r="S40" s="25">
        <v>0</v>
      </c>
      <c r="T40" s="63"/>
      <c r="U40" s="23">
        <v>0</v>
      </c>
      <c r="V40" s="24" t="s">
        <v>24</v>
      </c>
      <c r="W40" s="25">
        <v>0</v>
      </c>
      <c r="X40" s="63"/>
      <c r="AA40" s="4">
        <v>4211098</v>
      </c>
      <c r="AB40" s="4">
        <v>4212098</v>
      </c>
      <c r="AC40" s="4">
        <v>4213098</v>
      </c>
      <c r="AD40" s="4">
        <v>4214097</v>
      </c>
      <c r="AE40" s="4">
        <v>0</v>
      </c>
      <c r="AF40" s="4">
        <v>0</v>
      </c>
    </row>
    <row r="41" spans="1:32" ht="15" customHeight="1" x14ac:dyDescent="0.15">
      <c r="A41" s="31" t="s">
        <v>23</v>
      </c>
      <c r="B41" s="32" t="s">
        <v>209</v>
      </c>
      <c r="C41" s="33">
        <v>0</v>
      </c>
      <c r="D41" s="65"/>
      <c r="E41" s="31" t="s">
        <v>23</v>
      </c>
      <c r="F41" s="32" t="s">
        <v>209</v>
      </c>
      <c r="G41" s="33">
        <v>0</v>
      </c>
      <c r="H41" s="65"/>
      <c r="I41" s="31" t="s">
        <v>23</v>
      </c>
      <c r="J41" s="32" t="s">
        <v>209</v>
      </c>
      <c r="K41" s="33">
        <v>0</v>
      </c>
      <c r="L41" s="65"/>
      <c r="M41" s="31" t="s">
        <v>23</v>
      </c>
      <c r="N41" s="32" t="s">
        <v>24</v>
      </c>
      <c r="O41" s="33">
        <v>0</v>
      </c>
      <c r="P41" s="65"/>
      <c r="Q41" s="31" t="s">
        <v>23</v>
      </c>
      <c r="R41" s="32" t="s">
        <v>24</v>
      </c>
      <c r="S41" s="33">
        <v>0</v>
      </c>
      <c r="T41" s="65"/>
      <c r="U41" s="31" t="s">
        <v>23</v>
      </c>
      <c r="V41" s="32" t="s">
        <v>24</v>
      </c>
      <c r="W41" s="33">
        <v>0</v>
      </c>
      <c r="X41" s="65"/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</row>
    <row r="42" spans="1:32" ht="15" customHeight="1" x14ac:dyDescent="0.15">
      <c r="A42" s="35"/>
      <c r="B42" s="36" t="s">
        <v>866</v>
      </c>
      <c r="C42" s="16">
        <f>C6+C8+C10+C12+C14+C16+C18+C20+C22+C24+C26+C28+C30+C32+C34+C36+C38+C40</f>
        <v>2350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650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6950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4650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1350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0</v>
      </c>
      <c r="X42" s="37">
        <f>X6+X8+X10+X12+X14+X16+X18+X20+X22+X24+X26+X28+X30+X32+X34+X36+X38+X40</f>
        <v>0</v>
      </c>
    </row>
    <row r="43" spans="1:32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32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/>
      <c r="L44" s="78"/>
      <c r="M44" s="6"/>
      <c r="N44" s="41" t="s">
        <v>65</v>
      </c>
      <c r="O44" s="77"/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32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32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32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32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73" priority="11">
      <formula>D6&lt;C6</formula>
    </cfRule>
    <cfRule type="expression" dxfId="272" priority="12">
      <formula>D6&gt;C6</formula>
    </cfRule>
  </conditionalFormatting>
  <conditionalFormatting sqref="H6:H41">
    <cfRule type="expression" dxfId="271" priority="9">
      <formula>H6&lt;G6</formula>
    </cfRule>
    <cfRule type="expression" dxfId="270" priority="10">
      <formula>H6&gt;G6</formula>
    </cfRule>
  </conditionalFormatting>
  <conditionalFormatting sqref="L6:L41">
    <cfRule type="expression" dxfId="269" priority="7">
      <formula>L6&lt;K6</formula>
    </cfRule>
    <cfRule type="expression" dxfId="268" priority="8">
      <formula>L6&gt;K6</formula>
    </cfRule>
  </conditionalFormatting>
  <conditionalFormatting sqref="P6:P41">
    <cfRule type="expression" dxfId="267" priority="5">
      <formula>P6&lt;O6</formula>
    </cfRule>
    <cfRule type="expression" dxfId="266" priority="6">
      <formula>P6&gt;O6</formula>
    </cfRule>
  </conditionalFormatting>
  <conditionalFormatting sqref="T6:T41">
    <cfRule type="expression" dxfId="265" priority="3">
      <formula>T6&lt;S6</formula>
    </cfRule>
    <cfRule type="expression" dxfId="264" priority="4">
      <formula>T6&gt;S6</formula>
    </cfRule>
  </conditionalFormatting>
  <conditionalFormatting sqref="X6:X41">
    <cfRule type="expression" dxfId="263" priority="1">
      <formula>X6&lt;W6</formula>
    </cfRule>
    <cfRule type="expression" dxfId="26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3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O46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521</v>
      </c>
      <c r="C4" s="15" t="s">
        <v>522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521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0</v>
      </c>
      <c r="B6" s="24" t="s">
        <v>24</v>
      </c>
      <c r="C6" s="25">
        <v>0</v>
      </c>
      <c r="D6" s="63"/>
      <c r="E6" s="23">
        <v>0</v>
      </c>
      <c r="F6" s="24" t="s">
        <v>24</v>
      </c>
      <c r="G6" s="25">
        <v>0</v>
      </c>
      <c r="H6" s="63"/>
      <c r="I6" s="23">
        <v>0</v>
      </c>
      <c r="J6" s="24" t="s">
        <v>24</v>
      </c>
      <c r="K6" s="25">
        <v>0</v>
      </c>
      <c r="L6" s="63"/>
      <c r="M6" s="23">
        <v>99</v>
      </c>
      <c r="N6" s="24" t="s">
        <v>542</v>
      </c>
      <c r="O6" s="25">
        <v>150</v>
      </c>
      <c r="P6" s="63"/>
      <c r="Q6" s="23">
        <v>0</v>
      </c>
      <c r="R6" s="24" t="s">
        <v>24</v>
      </c>
      <c r="S6" s="25">
        <v>0</v>
      </c>
      <c r="T6" s="63"/>
      <c r="U6" s="23">
        <v>0</v>
      </c>
      <c r="V6" s="24" t="s">
        <v>24</v>
      </c>
      <c r="W6" s="25">
        <v>0</v>
      </c>
      <c r="X6" s="63"/>
      <c r="AA6" s="4">
        <v>4211099</v>
      </c>
      <c r="AB6" s="4">
        <v>4212099</v>
      </c>
      <c r="AC6" s="4">
        <v>4213099</v>
      </c>
      <c r="AD6" s="4">
        <v>4214098</v>
      </c>
      <c r="AE6" s="4">
        <v>0</v>
      </c>
      <c r="AF6" s="4">
        <v>0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209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/>
      <c r="B8" s="24"/>
      <c r="C8" s="25"/>
      <c r="D8" s="63"/>
      <c r="E8" s="23"/>
      <c r="F8" s="24"/>
      <c r="G8" s="25"/>
      <c r="H8" s="63"/>
      <c r="I8" s="23"/>
      <c r="J8" s="24"/>
      <c r="K8" s="25"/>
      <c r="L8" s="63"/>
      <c r="M8" s="23"/>
      <c r="N8" s="24"/>
      <c r="O8" s="25"/>
      <c r="P8" s="63"/>
      <c r="Q8" s="23"/>
      <c r="R8" s="24"/>
      <c r="S8" s="25"/>
      <c r="T8" s="63"/>
      <c r="U8" s="23"/>
      <c r="V8" s="24"/>
      <c r="W8" s="25"/>
      <c r="X8" s="63"/>
      <c r="AA8" s="4">
        <v>0</v>
      </c>
      <c r="AB8" s="4">
        <v>0</v>
      </c>
      <c r="AC8" s="4">
        <v>0</v>
      </c>
      <c r="AD8" s="4">
        <v>4214099</v>
      </c>
      <c r="AE8" s="4">
        <v>0</v>
      </c>
      <c r="AF8" s="4">
        <v>0</v>
      </c>
    </row>
    <row r="9" spans="1:32" ht="15" customHeight="1" x14ac:dyDescent="0.15">
      <c r="A9" s="27"/>
      <c r="B9" s="28"/>
      <c r="C9" s="29"/>
      <c r="D9" s="64"/>
      <c r="E9" s="27"/>
      <c r="F9" s="28"/>
      <c r="G9" s="29"/>
      <c r="H9" s="64"/>
      <c r="I9" s="27"/>
      <c r="J9" s="28"/>
      <c r="K9" s="29"/>
      <c r="L9" s="64"/>
      <c r="M9" s="27"/>
      <c r="N9" s="28"/>
      <c r="O9" s="29"/>
      <c r="P9" s="64"/>
      <c r="Q9" s="27"/>
      <c r="R9" s="28"/>
      <c r="S9" s="29"/>
      <c r="T9" s="64"/>
      <c r="U9" s="27"/>
      <c r="V9" s="28"/>
      <c r="W9" s="29"/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63"/>
      <c r="E10" s="23"/>
      <c r="F10" s="24"/>
      <c r="G10" s="25"/>
      <c r="H10" s="63"/>
      <c r="I10" s="23"/>
      <c r="J10" s="24"/>
      <c r="K10" s="25"/>
      <c r="L10" s="63"/>
      <c r="M10" s="23"/>
      <c r="N10" s="24"/>
      <c r="O10" s="25"/>
      <c r="P10" s="63"/>
      <c r="Q10" s="23"/>
      <c r="R10" s="24"/>
      <c r="S10" s="25"/>
      <c r="T10" s="63"/>
      <c r="U10" s="23"/>
      <c r="V10" s="24"/>
      <c r="W10" s="25"/>
      <c r="X10" s="63"/>
    </row>
    <row r="11" spans="1:32" ht="15" customHeight="1" x14ac:dyDescent="0.15">
      <c r="A11" s="27"/>
      <c r="B11" s="28"/>
      <c r="C11" s="29"/>
      <c r="D11" s="64"/>
      <c r="E11" s="27"/>
      <c r="F11" s="28"/>
      <c r="G11" s="29"/>
      <c r="H11" s="64"/>
      <c r="I11" s="27"/>
      <c r="J11" s="28"/>
      <c r="K11" s="29"/>
      <c r="L11" s="64"/>
      <c r="M11" s="27"/>
      <c r="N11" s="28"/>
      <c r="O11" s="29"/>
      <c r="P11" s="64"/>
      <c r="Q11" s="27"/>
      <c r="R11" s="28"/>
      <c r="S11" s="29"/>
      <c r="T11" s="64"/>
      <c r="U11" s="27"/>
      <c r="V11" s="28"/>
      <c r="W11" s="29"/>
      <c r="X11" s="64"/>
    </row>
    <row r="12" spans="1:32" ht="15" customHeight="1" x14ac:dyDescent="0.15">
      <c r="A12" s="23"/>
      <c r="B12" s="24"/>
      <c r="C12" s="25"/>
      <c r="D12" s="63"/>
      <c r="E12" s="23"/>
      <c r="F12" s="24"/>
      <c r="G12" s="25"/>
      <c r="H12" s="63"/>
      <c r="I12" s="23"/>
      <c r="J12" s="24"/>
      <c r="K12" s="25"/>
      <c r="L12" s="63"/>
      <c r="M12" s="23"/>
      <c r="N12" s="24"/>
      <c r="O12" s="25"/>
      <c r="P12" s="63"/>
      <c r="Q12" s="23"/>
      <c r="R12" s="24"/>
      <c r="S12" s="25"/>
      <c r="T12" s="63"/>
      <c r="U12" s="23"/>
      <c r="V12" s="24"/>
      <c r="W12" s="25"/>
      <c r="X12" s="63"/>
    </row>
    <row r="13" spans="1:32" ht="15" customHeight="1" x14ac:dyDescent="0.15">
      <c r="A13" s="27"/>
      <c r="B13" s="28"/>
      <c r="C13" s="29"/>
      <c r="D13" s="64"/>
      <c r="E13" s="27"/>
      <c r="F13" s="28"/>
      <c r="G13" s="29"/>
      <c r="H13" s="64"/>
      <c r="I13" s="27"/>
      <c r="J13" s="28"/>
      <c r="K13" s="29"/>
      <c r="L13" s="64"/>
      <c r="M13" s="27"/>
      <c r="N13" s="28"/>
      <c r="O13" s="29"/>
      <c r="P13" s="64"/>
      <c r="Q13" s="27"/>
      <c r="R13" s="28"/>
      <c r="S13" s="29"/>
      <c r="T13" s="64"/>
      <c r="U13" s="27"/>
      <c r="V13" s="28"/>
      <c r="W13" s="29"/>
      <c r="X13" s="64"/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5"/>
      <c r="B44" s="36" t="s">
        <v>141</v>
      </c>
      <c r="C44" s="16">
        <f>君津市!C42 + '君津市(2)'!C42</f>
        <v>2350</v>
      </c>
      <c r="D44" s="37">
        <f>君津市!D42 + '君津市(2)'!D42</f>
        <v>0</v>
      </c>
      <c r="E44" s="35"/>
      <c r="F44" s="36" t="s">
        <v>141</v>
      </c>
      <c r="G44" s="16">
        <f>君津市!G42 + '君津市(2)'!G42</f>
        <v>650</v>
      </c>
      <c r="H44" s="37">
        <f>君津市!H42 + '君津市(2)'!H42</f>
        <v>0</v>
      </c>
      <c r="I44" s="35"/>
      <c r="J44" s="36" t="s">
        <v>141</v>
      </c>
      <c r="K44" s="16">
        <f>君津市!K42 + '君津市(2)'!K42</f>
        <v>6950</v>
      </c>
      <c r="L44" s="37">
        <f>君津市!L42 + '君津市(2)'!L42</f>
        <v>0</v>
      </c>
      <c r="M44" s="35"/>
      <c r="N44" s="36" t="s">
        <v>141</v>
      </c>
      <c r="O44" s="16">
        <f>君津市!O42 + '君津市(2)'!O42</f>
        <v>4800</v>
      </c>
      <c r="P44" s="37">
        <f>君津市!P42 + '君津市(2)'!P42</f>
        <v>0</v>
      </c>
      <c r="Q44" s="35"/>
      <c r="R44" s="36" t="s">
        <v>141</v>
      </c>
      <c r="S44" s="16">
        <f>君津市!S42 + '君津市(2)'!S42</f>
        <v>1350</v>
      </c>
      <c r="T44" s="37">
        <f>君津市!T42 + '君津市(2)'!T42</f>
        <v>0</v>
      </c>
      <c r="U44" s="35"/>
      <c r="V44" s="36" t="s">
        <v>141</v>
      </c>
      <c r="W44" s="16">
        <f>君津市!W42 + '君津市(2)'!W42</f>
        <v>0</v>
      </c>
      <c r="X44" s="37">
        <f>君津市!X42 + '君津市(2)'!X42</f>
        <v>0</v>
      </c>
    </row>
    <row r="45" spans="1:24" ht="15" customHeight="1" x14ac:dyDescent="0.15">
      <c r="A45" s="31"/>
      <c r="B45" s="38"/>
      <c r="C45" s="39">
        <f>君津市!C43 + '君津市(2)'!C43</f>
        <v>0</v>
      </c>
      <c r="D45" s="34">
        <f>君津市!D43 + '君津市(2)'!D43</f>
        <v>0</v>
      </c>
      <c r="E45" s="31"/>
      <c r="F45" s="38"/>
      <c r="G45" s="39">
        <f>君津市!G43 + '君津市(2)'!G43</f>
        <v>0</v>
      </c>
      <c r="H45" s="34">
        <f>君津市!H43 + '君津市(2)'!H43</f>
        <v>0</v>
      </c>
      <c r="I45" s="31"/>
      <c r="J45" s="38"/>
      <c r="K45" s="39">
        <f>君津市!K43 + '君津市(2)'!K43</f>
        <v>0</v>
      </c>
      <c r="L45" s="34">
        <f>君津市!L43 + '君津市(2)'!L43</f>
        <v>0</v>
      </c>
      <c r="M45" s="31"/>
      <c r="N45" s="38"/>
      <c r="O45" s="39">
        <f>君津市!O43 + '君津市(2)'!O43</f>
        <v>0</v>
      </c>
      <c r="P45" s="34">
        <f>君津市!P43 + '君津市(2)'!P43</f>
        <v>0</v>
      </c>
      <c r="Q45" s="31"/>
      <c r="R45" s="38"/>
      <c r="S45" s="39">
        <f>君津市!S43 + '君津市(2)'!S43</f>
        <v>0</v>
      </c>
      <c r="T45" s="34">
        <f>君津市!T43 + '君津市(2)'!T43</f>
        <v>0</v>
      </c>
      <c r="U45" s="31"/>
      <c r="V45" s="38"/>
      <c r="W45" s="39">
        <f>君津市!W43 + '君津市(2)'!W43</f>
        <v>0</v>
      </c>
      <c r="X45" s="34">
        <f>君津市!X43 + '君津市(2)'!X43</f>
        <v>0</v>
      </c>
    </row>
    <row r="46" spans="1:24" ht="15" customHeight="1" x14ac:dyDescent="0.15">
      <c r="A46" s="31"/>
      <c r="B46" s="38"/>
      <c r="C46" s="39"/>
      <c r="D46" s="39"/>
      <c r="E46" s="6"/>
      <c r="F46" s="38" t="s">
        <v>64</v>
      </c>
      <c r="G46" s="39"/>
      <c r="H46" s="39"/>
      <c r="I46" s="6"/>
      <c r="J46" s="38"/>
      <c r="K46" s="77">
        <f>C44+C45+G44+G45+K44+K45+O44+O45+S44+S45+W44+W45</f>
        <v>16100</v>
      </c>
      <c r="L46" s="78"/>
      <c r="M46" s="6"/>
      <c r="N46" s="41" t="s">
        <v>65</v>
      </c>
      <c r="O46" s="77">
        <f>D44+D45+H44+H45+L44+L45+P44+P45+T44+T45+X44+X45</f>
        <v>0</v>
      </c>
      <c r="P46" s="78"/>
      <c r="Q46" s="6" t="s">
        <v>66</v>
      </c>
      <c r="R46" s="38"/>
      <c r="S46" s="39"/>
      <c r="T46" s="39"/>
      <c r="U46" s="6"/>
      <c r="V46" s="38"/>
      <c r="W46" s="39"/>
      <c r="X46" s="42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6:L46"/>
    <mergeCell ref="O46:P46"/>
    <mergeCell ref="C3:G3"/>
    <mergeCell ref="M3:Q3"/>
  </mergeCells>
  <phoneticPr fontId="3"/>
  <conditionalFormatting sqref="D6:D41">
    <cfRule type="expression" dxfId="261" priority="11">
      <formula>D6&lt;C6</formula>
    </cfRule>
    <cfRule type="expression" dxfId="260" priority="12">
      <formula>D6&gt;C6</formula>
    </cfRule>
  </conditionalFormatting>
  <conditionalFormatting sqref="H6:H41">
    <cfRule type="expression" dxfId="259" priority="9">
      <formula>H6&lt;G6</formula>
    </cfRule>
    <cfRule type="expression" dxfId="258" priority="10">
      <formula>H6&gt;G6</formula>
    </cfRule>
  </conditionalFormatting>
  <conditionalFormatting sqref="L6:L41">
    <cfRule type="expression" dxfId="257" priority="7">
      <formula>L6&lt;K6</formula>
    </cfRule>
    <cfRule type="expression" dxfId="256" priority="8">
      <formula>L6&gt;K6</formula>
    </cfRule>
  </conditionalFormatting>
  <conditionalFormatting sqref="P6:P41">
    <cfRule type="expression" dxfId="255" priority="5">
      <formula>P6&lt;O6</formula>
    </cfRule>
    <cfRule type="expression" dxfId="254" priority="6">
      <formula>P6&gt;O6</formula>
    </cfRule>
  </conditionalFormatting>
  <conditionalFormatting sqref="T6:T41">
    <cfRule type="expression" dxfId="253" priority="3">
      <formula>T6&lt;S6</formula>
    </cfRule>
    <cfRule type="expression" dxfId="252" priority="4">
      <formula>T6&gt;S6</formula>
    </cfRule>
  </conditionalFormatting>
  <conditionalFormatting sqref="X6:X41">
    <cfRule type="expression" dxfId="251" priority="1">
      <formula>X6&lt;W6</formula>
    </cfRule>
    <cfRule type="expression" dxfId="25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4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543</v>
      </c>
      <c r="C4" s="15" t="s">
        <v>544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543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545</v>
      </c>
      <c r="C6" s="25">
        <v>1200</v>
      </c>
      <c r="D6" s="63"/>
      <c r="E6" s="23">
        <v>1</v>
      </c>
      <c r="F6" s="24" t="s">
        <v>546</v>
      </c>
      <c r="G6" s="25">
        <v>1100</v>
      </c>
      <c r="H6" s="63"/>
      <c r="I6" s="23">
        <v>1</v>
      </c>
      <c r="J6" s="24" t="s">
        <v>546</v>
      </c>
      <c r="K6" s="25">
        <v>900</v>
      </c>
      <c r="L6" s="63"/>
      <c r="M6" s="23">
        <v>1</v>
      </c>
      <c r="N6" s="24" t="s">
        <v>547</v>
      </c>
      <c r="O6" s="25">
        <v>100</v>
      </c>
      <c r="P6" s="63"/>
      <c r="Q6" s="23">
        <v>1</v>
      </c>
      <c r="R6" s="24" t="s">
        <v>548</v>
      </c>
      <c r="S6" s="25">
        <v>800</v>
      </c>
      <c r="T6" s="63"/>
      <c r="U6" s="23">
        <v>2</v>
      </c>
      <c r="V6" s="24" t="s">
        <v>547</v>
      </c>
      <c r="W6" s="25">
        <v>50</v>
      </c>
      <c r="X6" s="63"/>
      <c r="AA6" s="4">
        <v>4221002</v>
      </c>
      <c r="AB6" s="4">
        <v>4222001</v>
      </c>
      <c r="AC6" s="4">
        <v>4223001</v>
      </c>
      <c r="AD6" s="4">
        <v>4224001</v>
      </c>
      <c r="AE6" s="4">
        <v>4225001</v>
      </c>
      <c r="AF6" s="4">
        <v>4226002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80</v>
      </c>
      <c r="B8" s="24" t="s">
        <v>553</v>
      </c>
      <c r="C8" s="25">
        <v>150</v>
      </c>
      <c r="D8" s="63"/>
      <c r="E8" s="23">
        <v>3</v>
      </c>
      <c r="F8" s="24" t="s">
        <v>549</v>
      </c>
      <c r="G8" s="25">
        <v>100</v>
      </c>
      <c r="H8" s="63"/>
      <c r="I8" s="23">
        <v>2</v>
      </c>
      <c r="J8" s="24" t="s">
        <v>550</v>
      </c>
      <c r="K8" s="25">
        <v>1000</v>
      </c>
      <c r="L8" s="63"/>
      <c r="M8" s="23">
        <v>8</v>
      </c>
      <c r="N8" s="24" t="s">
        <v>551</v>
      </c>
      <c r="O8" s="25">
        <v>50</v>
      </c>
      <c r="P8" s="63"/>
      <c r="Q8" s="23">
        <v>2</v>
      </c>
      <c r="R8" s="24" t="s">
        <v>551</v>
      </c>
      <c r="S8" s="25">
        <v>350</v>
      </c>
      <c r="T8" s="63"/>
      <c r="U8" s="23">
        <v>3</v>
      </c>
      <c r="V8" s="24" t="s">
        <v>549</v>
      </c>
      <c r="W8" s="25">
        <v>100</v>
      </c>
      <c r="X8" s="63"/>
      <c r="AA8" s="4">
        <v>4221003</v>
      </c>
      <c r="AB8" s="4">
        <v>4222003</v>
      </c>
      <c r="AC8" s="4">
        <v>4223002</v>
      </c>
      <c r="AD8" s="4">
        <v>4224003</v>
      </c>
      <c r="AE8" s="4">
        <v>4225002</v>
      </c>
      <c r="AF8" s="4">
        <v>4226003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552</v>
      </c>
      <c r="O9" s="29">
        <v>0</v>
      </c>
      <c r="P9" s="64"/>
      <c r="Q9" s="27" t="s">
        <v>23</v>
      </c>
      <c r="R9" s="28" t="s">
        <v>552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81</v>
      </c>
      <c r="B10" s="24" t="s">
        <v>554</v>
      </c>
      <c r="C10" s="25">
        <v>50</v>
      </c>
      <c r="D10" s="63"/>
      <c r="E10" s="23">
        <v>80</v>
      </c>
      <c r="F10" s="24" t="s">
        <v>553</v>
      </c>
      <c r="G10" s="25">
        <v>100</v>
      </c>
      <c r="H10" s="63"/>
      <c r="I10" s="23">
        <v>80</v>
      </c>
      <c r="J10" s="24" t="s">
        <v>553</v>
      </c>
      <c r="K10" s="25">
        <v>550</v>
      </c>
      <c r="L10" s="63"/>
      <c r="M10" s="23">
        <v>80</v>
      </c>
      <c r="N10" s="24" t="s">
        <v>553</v>
      </c>
      <c r="O10" s="25">
        <v>300</v>
      </c>
      <c r="P10" s="63"/>
      <c r="Q10" s="23">
        <v>3</v>
      </c>
      <c r="R10" s="24" t="s">
        <v>547</v>
      </c>
      <c r="S10" s="25">
        <v>150</v>
      </c>
      <c r="T10" s="63"/>
      <c r="U10" s="23">
        <v>6</v>
      </c>
      <c r="V10" s="24" t="s">
        <v>551</v>
      </c>
      <c r="W10" s="25">
        <v>50</v>
      </c>
      <c r="X10" s="63"/>
      <c r="AA10" s="4">
        <v>4221080</v>
      </c>
      <c r="AB10" s="4">
        <v>4222005</v>
      </c>
      <c r="AC10" s="4">
        <v>4223004</v>
      </c>
      <c r="AD10" s="4">
        <v>4224006</v>
      </c>
      <c r="AE10" s="4">
        <v>4225003</v>
      </c>
      <c r="AF10" s="4">
        <v>4226005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552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82</v>
      </c>
      <c r="B12" s="24" t="s">
        <v>556</v>
      </c>
      <c r="C12" s="25">
        <v>100</v>
      </c>
      <c r="D12" s="63"/>
      <c r="E12" s="23">
        <v>81</v>
      </c>
      <c r="F12" s="24" t="s">
        <v>554</v>
      </c>
      <c r="G12" s="25">
        <v>0</v>
      </c>
      <c r="H12" s="63"/>
      <c r="I12" s="23">
        <v>81</v>
      </c>
      <c r="J12" s="24" t="s">
        <v>554</v>
      </c>
      <c r="K12" s="25">
        <v>100</v>
      </c>
      <c r="L12" s="63"/>
      <c r="M12" s="23">
        <v>81</v>
      </c>
      <c r="N12" s="24" t="s">
        <v>554</v>
      </c>
      <c r="O12" s="25">
        <v>100</v>
      </c>
      <c r="P12" s="63"/>
      <c r="Q12" s="23">
        <v>4</v>
      </c>
      <c r="R12" s="24" t="s">
        <v>555</v>
      </c>
      <c r="S12" s="25">
        <v>50</v>
      </c>
      <c r="T12" s="63"/>
      <c r="U12" s="23">
        <v>80</v>
      </c>
      <c r="V12" s="24" t="s">
        <v>553</v>
      </c>
      <c r="W12" s="25">
        <v>0</v>
      </c>
      <c r="X12" s="63"/>
      <c r="AA12" s="4">
        <v>4221081</v>
      </c>
      <c r="AB12" s="4">
        <v>4222080</v>
      </c>
      <c r="AC12" s="4">
        <v>4223080</v>
      </c>
      <c r="AD12" s="4">
        <v>4224008</v>
      </c>
      <c r="AE12" s="4">
        <v>4225004</v>
      </c>
      <c r="AF12" s="4">
        <v>4226006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83</v>
      </c>
      <c r="B14" s="24" t="s">
        <v>886</v>
      </c>
      <c r="C14" s="25">
        <v>50</v>
      </c>
      <c r="D14" s="63"/>
      <c r="E14" s="23">
        <v>82</v>
      </c>
      <c r="F14" s="24" t="s">
        <v>556</v>
      </c>
      <c r="G14" s="25">
        <v>50</v>
      </c>
      <c r="H14" s="63"/>
      <c r="I14" s="23">
        <v>82</v>
      </c>
      <c r="J14" s="24" t="s">
        <v>556</v>
      </c>
      <c r="K14" s="25">
        <v>200</v>
      </c>
      <c r="L14" s="63"/>
      <c r="M14" s="23">
        <v>82</v>
      </c>
      <c r="N14" s="24" t="s">
        <v>556</v>
      </c>
      <c r="O14" s="25">
        <v>200</v>
      </c>
      <c r="P14" s="63"/>
      <c r="Q14" s="23">
        <v>0</v>
      </c>
      <c r="R14" s="24" t="s">
        <v>24</v>
      </c>
      <c r="S14" s="25">
        <v>0</v>
      </c>
      <c r="T14" s="63"/>
      <c r="U14" s="23">
        <v>81</v>
      </c>
      <c r="V14" s="24" t="s">
        <v>554</v>
      </c>
      <c r="W14" s="25">
        <v>0</v>
      </c>
      <c r="X14" s="63"/>
      <c r="AA14" s="4">
        <v>4221082</v>
      </c>
      <c r="AB14" s="4">
        <v>4222081</v>
      </c>
      <c r="AC14" s="4">
        <v>4223081</v>
      </c>
      <c r="AD14" s="4">
        <v>4224080</v>
      </c>
      <c r="AE14" s="4">
        <v>0</v>
      </c>
      <c r="AF14" s="4">
        <v>4226080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83</v>
      </c>
      <c r="F16" s="24" t="s">
        <v>886</v>
      </c>
      <c r="G16" s="25">
        <v>0</v>
      </c>
      <c r="H16" s="63"/>
      <c r="I16" s="23">
        <v>83</v>
      </c>
      <c r="J16" s="24" t="s">
        <v>886</v>
      </c>
      <c r="K16" s="25">
        <v>50</v>
      </c>
      <c r="L16" s="63"/>
      <c r="M16" s="23">
        <v>83</v>
      </c>
      <c r="N16" s="24" t="s">
        <v>886</v>
      </c>
      <c r="O16" s="25">
        <v>0</v>
      </c>
      <c r="P16" s="63"/>
      <c r="Q16" s="23">
        <v>0</v>
      </c>
      <c r="R16" s="24" t="s">
        <v>24</v>
      </c>
      <c r="S16" s="25">
        <v>0</v>
      </c>
      <c r="T16" s="63"/>
      <c r="U16" s="23">
        <v>82</v>
      </c>
      <c r="V16" s="24" t="s">
        <v>556</v>
      </c>
      <c r="W16" s="25">
        <v>0</v>
      </c>
      <c r="X16" s="63"/>
      <c r="AA16" s="4">
        <v>0</v>
      </c>
      <c r="AB16" s="4">
        <v>4222082</v>
      </c>
      <c r="AC16" s="4">
        <v>4223082</v>
      </c>
      <c r="AD16" s="4">
        <v>4224081</v>
      </c>
      <c r="AE16" s="4">
        <v>0</v>
      </c>
      <c r="AF16" s="4">
        <v>4226081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24</v>
      </c>
      <c r="C18" s="25">
        <v>0</v>
      </c>
      <c r="D18" s="63"/>
      <c r="E18" s="23">
        <v>0</v>
      </c>
      <c r="F18" s="24" t="s">
        <v>24</v>
      </c>
      <c r="G18" s="25">
        <v>0</v>
      </c>
      <c r="H18" s="63"/>
      <c r="I18" s="23">
        <v>0</v>
      </c>
      <c r="J18" s="24" t="s">
        <v>24</v>
      </c>
      <c r="K18" s="25">
        <v>0</v>
      </c>
      <c r="L18" s="63"/>
      <c r="M18" s="23">
        <v>0</v>
      </c>
      <c r="N18" s="24" t="s">
        <v>24</v>
      </c>
      <c r="O18" s="25">
        <v>0</v>
      </c>
      <c r="P18" s="63"/>
      <c r="Q18" s="23">
        <v>0</v>
      </c>
      <c r="R18" s="24" t="s">
        <v>24</v>
      </c>
      <c r="S18" s="25">
        <v>0</v>
      </c>
      <c r="T18" s="63"/>
      <c r="U18" s="23">
        <v>83</v>
      </c>
      <c r="V18" s="24" t="s">
        <v>886</v>
      </c>
      <c r="W18" s="25">
        <v>0</v>
      </c>
      <c r="X18" s="63"/>
      <c r="AA18" s="4">
        <v>0</v>
      </c>
      <c r="AB18" s="4">
        <v>0</v>
      </c>
      <c r="AC18" s="4">
        <v>0</v>
      </c>
      <c r="AD18" s="4">
        <v>4224082</v>
      </c>
      <c r="AE18" s="4">
        <v>0</v>
      </c>
      <c r="AF18" s="4">
        <v>4226082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1550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1350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2800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750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1350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8000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557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49" priority="11">
      <formula>D6&lt;C6</formula>
    </cfRule>
    <cfRule type="expression" dxfId="248" priority="12">
      <formula>D6&gt;C6</formula>
    </cfRule>
  </conditionalFormatting>
  <conditionalFormatting sqref="H6:H41">
    <cfRule type="expression" dxfId="247" priority="9">
      <formula>H6&lt;G6</formula>
    </cfRule>
    <cfRule type="expression" dxfId="246" priority="10">
      <formula>H6&gt;G6</formula>
    </cfRule>
  </conditionalFormatting>
  <conditionalFormatting sqref="L6:L41">
    <cfRule type="expression" dxfId="245" priority="7">
      <formula>L6&lt;K6</formula>
    </cfRule>
    <cfRule type="expression" dxfId="244" priority="8">
      <formula>L6&gt;K6</formula>
    </cfRule>
  </conditionalFormatting>
  <conditionalFormatting sqref="P6:P41">
    <cfRule type="expression" dxfId="243" priority="5">
      <formula>P6&lt;O6</formula>
    </cfRule>
    <cfRule type="expression" dxfId="242" priority="6">
      <formula>P6&gt;O6</formula>
    </cfRule>
  </conditionalFormatting>
  <conditionalFormatting sqref="T6:T41">
    <cfRule type="expression" dxfId="241" priority="3">
      <formula>T6&lt;S6</formula>
    </cfRule>
    <cfRule type="expression" dxfId="240" priority="4">
      <formula>T6&gt;S6</formula>
    </cfRule>
  </conditionalFormatting>
  <conditionalFormatting sqref="X6:X41">
    <cfRule type="expression" dxfId="239" priority="1">
      <formula>X6&lt;W6</formula>
    </cfRule>
    <cfRule type="expression" dxfId="23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5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558</v>
      </c>
      <c r="C4" s="15" t="s">
        <v>559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558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560</v>
      </c>
      <c r="C6" s="25">
        <v>100</v>
      </c>
      <c r="D6" s="63"/>
      <c r="E6" s="23">
        <v>1</v>
      </c>
      <c r="F6" s="24" t="s">
        <v>561</v>
      </c>
      <c r="G6" s="25">
        <v>100</v>
      </c>
      <c r="H6" s="63"/>
      <c r="I6" s="23">
        <v>2</v>
      </c>
      <c r="J6" s="24" t="s">
        <v>893</v>
      </c>
      <c r="K6" s="25">
        <v>850</v>
      </c>
      <c r="L6" s="63"/>
      <c r="M6" s="23">
        <v>2</v>
      </c>
      <c r="N6" s="24" t="s">
        <v>562</v>
      </c>
      <c r="O6" s="25">
        <v>450</v>
      </c>
      <c r="P6" s="63"/>
      <c r="Q6" s="23">
        <v>2</v>
      </c>
      <c r="R6" s="24" t="s">
        <v>563</v>
      </c>
      <c r="S6" s="25">
        <v>50</v>
      </c>
      <c r="T6" s="63"/>
      <c r="U6" s="23">
        <v>1</v>
      </c>
      <c r="V6" s="24" t="s">
        <v>564</v>
      </c>
      <c r="W6" s="25">
        <v>50</v>
      </c>
      <c r="X6" s="63"/>
      <c r="AA6" s="4">
        <v>4231002</v>
      </c>
      <c r="AB6" s="4">
        <v>4232001</v>
      </c>
      <c r="AC6" s="4">
        <v>4233001</v>
      </c>
      <c r="AD6" s="4">
        <v>4234002</v>
      </c>
      <c r="AE6" s="4">
        <v>4235002</v>
      </c>
      <c r="AF6" s="4">
        <v>4236001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60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564</v>
      </c>
      <c r="C8" s="25">
        <v>50</v>
      </c>
      <c r="D8" s="63"/>
      <c r="E8" s="23">
        <v>2</v>
      </c>
      <c r="F8" s="24" t="s">
        <v>565</v>
      </c>
      <c r="G8" s="25">
        <v>150</v>
      </c>
      <c r="H8" s="63"/>
      <c r="I8" s="23">
        <v>4</v>
      </c>
      <c r="J8" s="24" t="s">
        <v>568</v>
      </c>
      <c r="K8" s="25">
        <v>400</v>
      </c>
      <c r="L8" s="63"/>
      <c r="M8" s="23">
        <v>4</v>
      </c>
      <c r="N8" s="24" t="s">
        <v>563</v>
      </c>
      <c r="O8" s="25">
        <v>50</v>
      </c>
      <c r="P8" s="63"/>
      <c r="Q8" s="23">
        <v>3</v>
      </c>
      <c r="R8" s="24" t="s">
        <v>564</v>
      </c>
      <c r="S8" s="25">
        <v>50</v>
      </c>
      <c r="T8" s="63"/>
      <c r="U8" s="23">
        <v>2</v>
      </c>
      <c r="V8" s="24" t="s">
        <v>563</v>
      </c>
      <c r="W8" s="25">
        <v>50</v>
      </c>
      <c r="X8" s="63"/>
      <c r="AA8" s="4">
        <v>4231004</v>
      </c>
      <c r="AB8" s="4">
        <v>4232002</v>
      </c>
      <c r="AC8" s="4">
        <v>4233002</v>
      </c>
      <c r="AD8" s="4">
        <v>4234004</v>
      </c>
      <c r="AE8" s="4">
        <v>4235003</v>
      </c>
      <c r="AF8" s="4">
        <v>4236002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60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60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566</v>
      </c>
      <c r="C10" s="25">
        <v>150</v>
      </c>
      <c r="D10" s="63"/>
      <c r="E10" s="23">
        <v>3</v>
      </c>
      <c r="F10" s="24" t="s">
        <v>567</v>
      </c>
      <c r="G10" s="25">
        <v>300</v>
      </c>
      <c r="H10" s="63"/>
      <c r="I10" s="23">
        <v>33</v>
      </c>
      <c r="J10" s="24" t="s">
        <v>572</v>
      </c>
      <c r="K10" s="25">
        <v>400</v>
      </c>
      <c r="L10" s="63"/>
      <c r="M10" s="23">
        <v>5</v>
      </c>
      <c r="N10" s="24" t="s">
        <v>566</v>
      </c>
      <c r="O10" s="25">
        <v>50</v>
      </c>
      <c r="P10" s="63"/>
      <c r="Q10" s="23">
        <v>4</v>
      </c>
      <c r="R10" s="24" t="s">
        <v>566</v>
      </c>
      <c r="S10" s="25">
        <v>50</v>
      </c>
      <c r="T10" s="63"/>
      <c r="U10" s="23">
        <v>3</v>
      </c>
      <c r="V10" s="24" t="s">
        <v>569</v>
      </c>
      <c r="W10" s="25">
        <v>50</v>
      </c>
      <c r="X10" s="63"/>
      <c r="AA10" s="4">
        <v>4231005</v>
      </c>
      <c r="AB10" s="4">
        <v>4232003</v>
      </c>
      <c r="AC10" s="4">
        <v>4233004</v>
      </c>
      <c r="AD10" s="4">
        <v>4234005</v>
      </c>
      <c r="AE10" s="4">
        <v>4235004</v>
      </c>
      <c r="AF10" s="4">
        <v>4236003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32</v>
      </c>
      <c r="B12" s="24" t="s">
        <v>570</v>
      </c>
      <c r="C12" s="25">
        <v>250</v>
      </c>
      <c r="D12" s="63"/>
      <c r="E12" s="23">
        <v>5</v>
      </c>
      <c r="F12" s="24" t="s">
        <v>571</v>
      </c>
      <c r="G12" s="25">
        <v>250</v>
      </c>
      <c r="H12" s="63"/>
      <c r="I12" s="23">
        <v>35</v>
      </c>
      <c r="J12" s="24" t="s">
        <v>575</v>
      </c>
      <c r="K12" s="25">
        <v>100</v>
      </c>
      <c r="L12" s="63"/>
      <c r="M12" s="23">
        <v>31</v>
      </c>
      <c r="N12" s="24" t="s">
        <v>572</v>
      </c>
      <c r="O12" s="25">
        <v>700</v>
      </c>
      <c r="P12" s="63"/>
      <c r="Q12" s="23">
        <v>33</v>
      </c>
      <c r="R12" s="24" t="s">
        <v>573</v>
      </c>
      <c r="S12" s="25">
        <v>50</v>
      </c>
      <c r="T12" s="63"/>
      <c r="U12" s="23">
        <v>4</v>
      </c>
      <c r="V12" s="24" t="s">
        <v>566</v>
      </c>
      <c r="W12" s="25">
        <v>50</v>
      </c>
      <c r="X12" s="63"/>
      <c r="AA12" s="4">
        <v>4231032</v>
      </c>
      <c r="AB12" s="4">
        <v>4232004</v>
      </c>
      <c r="AC12" s="4">
        <v>4233005</v>
      </c>
      <c r="AD12" s="4">
        <v>4234031</v>
      </c>
      <c r="AE12" s="4">
        <v>4235033</v>
      </c>
      <c r="AF12" s="4">
        <v>4236004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33</v>
      </c>
      <c r="B14" s="24" t="s">
        <v>572</v>
      </c>
      <c r="C14" s="25">
        <v>250</v>
      </c>
      <c r="D14" s="63"/>
      <c r="E14" s="23">
        <v>32</v>
      </c>
      <c r="F14" s="24" t="s">
        <v>570</v>
      </c>
      <c r="G14" s="25">
        <v>50</v>
      </c>
      <c r="H14" s="63"/>
      <c r="I14" s="23">
        <v>37</v>
      </c>
      <c r="J14" s="24" t="s">
        <v>580</v>
      </c>
      <c r="K14" s="25">
        <v>50</v>
      </c>
      <c r="L14" s="63"/>
      <c r="M14" s="23">
        <v>32</v>
      </c>
      <c r="N14" s="24" t="s">
        <v>574</v>
      </c>
      <c r="O14" s="25">
        <v>50</v>
      </c>
      <c r="P14" s="63"/>
      <c r="Q14" s="23">
        <v>34</v>
      </c>
      <c r="R14" s="24" t="s">
        <v>574</v>
      </c>
      <c r="S14" s="25">
        <v>50</v>
      </c>
      <c r="T14" s="63"/>
      <c r="U14" s="23">
        <v>31</v>
      </c>
      <c r="V14" s="24" t="s">
        <v>574</v>
      </c>
      <c r="W14" s="25">
        <v>0</v>
      </c>
      <c r="X14" s="63"/>
      <c r="AA14" s="4">
        <v>4231033</v>
      </c>
      <c r="AB14" s="4">
        <v>4232005</v>
      </c>
      <c r="AC14" s="4">
        <v>4233032</v>
      </c>
      <c r="AD14" s="4">
        <v>4234032</v>
      </c>
      <c r="AE14" s="4">
        <v>4235034</v>
      </c>
      <c r="AF14" s="4">
        <v>4236031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34</v>
      </c>
      <c r="B16" s="24" t="s">
        <v>575</v>
      </c>
      <c r="C16" s="25">
        <v>50</v>
      </c>
      <c r="D16" s="63"/>
      <c r="E16" s="23">
        <v>33</v>
      </c>
      <c r="F16" s="24" t="s">
        <v>572</v>
      </c>
      <c r="G16" s="25">
        <v>600</v>
      </c>
      <c r="H16" s="63"/>
      <c r="I16" s="23">
        <v>38</v>
      </c>
      <c r="J16" s="24" t="s">
        <v>876</v>
      </c>
      <c r="K16" s="25">
        <v>100</v>
      </c>
      <c r="L16" s="63"/>
      <c r="M16" s="23">
        <v>33</v>
      </c>
      <c r="N16" s="24" t="s">
        <v>573</v>
      </c>
      <c r="O16" s="25">
        <v>50</v>
      </c>
      <c r="P16" s="63"/>
      <c r="Q16" s="23">
        <v>35</v>
      </c>
      <c r="R16" s="24" t="s">
        <v>576</v>
      </c>
      <c r="S16" s="25">
        <v>200</v>
      </c>
      <c r="T16" s="63"/>
      <c r="U16" s="23">
        <v>36</v>
      </c>
      <c r="V16" s="24" t="s">
        <v>577</v>
      </c>
      <c r="W16" s="25">
        <v>0</v>
      </c>
      <c r="X16" s="63"/>
      <c r="AA16" s="4">
        <v>4231034</v>
      </c>
      <c r="AB16" s="4">
        <v>4232032</v>
      </c>
      <c r="AC16" s="4">
        <v>4233033</v>
      </c>
      <c r="AD16" s="4">
        <v>4234033</v>
      </c>
      <c r="AE16" s="4">
        <v>4235035</v>
      </c>
      <c r="AF16" s="4">
        <v>4236036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35</v>
      </c>
      <c r="B18" s="24" t="s">
        <v>569</v>
      </c>
      <c r="C18" s="25">
        <v>100</v>
      </c>
      <c r="D18" s="63"/>
      <c r="E18" s="23">
        <v>34</v>
      </c>
      <c r="F18" s="24" t="s">
        <v>575</v>
      </c>
      <c r="G18" s="25">
        <v>150</v>
      </c>
      <c r="H18" s="63"/>
      <c r="I18" s="23">
        <v>39</v>
      </c>
      <c r="J18" s="24" t="s">
        <v>570</v>
      </c>
      <c r="K18" s="25">
        <v>100</v>
      </c>
      <c r="L18" s="63"/>
      <c r="M18" s="23">
        <v>37</v>
      </c>
      <c r="N18" s="24" t="s">
        <v>894</v>
      </c>
      <c r="O18" s="25">
        <v>50</v>
      </c>
      <c r="P18" s="63"/>
      <c r="Q18" s="23">
        <v>38</v>
      </c>
      <c r="R18" s="24" t="s">
        <v>569</v>
      </c>
      <c r="S18" s="25">
        <v>100</v>
      </c>
      <c r="T18" s="63"/>
      <c r="U18" s="23">
        <v>37</v>
      </c>
      <c r="V18" s="24" t="s">
        <v>578</v>
      </c>
      <c r="W18" s="25">
        <v>100</v>
      </c>
      <c r="X18" s="63"/>
      <c r="AA18" s="4">
        <v>4231035</v>
      </c>
      <c r="AB18" s="4">
        <v>4232033</v>
      </c>
      <c r="AC18" s="4">
        <v>4233035</v>
      </c>
      <c r="AD18" s="4">
        <v>4234036</v>
      </c>
      <c r="AE18" s="4">
        <v>4235038</v>
      </c>
      <c r="AF18" s="4">
        <v>4236037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60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36</v>
      </c>
      <c r="B20" s="24" t="s">
        <v>568</v>
      </c>
      <c r="C20" s="25">
        <v>50</v>
      </c>
      <c r="D20" s="63"/>
      <c r="E20" s="23">
        <v>80</v>
      </c>
      <c r="F20" s="24" t="s">
        <v>579</v>
      </c>
      <c r="G20" s="25">
        <v>100</v>
      </c>
      <c r="H20" s="63"/>
      <c r="I20" s="23">
        <v>82</v>
      </c>
      <c r="J20" s="24" t="s">
        <v>582</v>
      </c>
      <c r="K20" s="25">
        <v>50</v>
      </c>
      <c r="L20" s="63"/>
      <c r="M20" s="23">
        <v>80</v>
      </c>
      <c r="N20" s="24" t="s">
        <v>579</v>
      </c>
      <c r="O20" s="25">
        <v>50</v>
      </c>
      <c r="P20" s="63"/>
      <c r="Q20" s="23">
        <v>80</v>
      </c>
      <c r="R20" s="24" t="s">
        <v>579</v>
      </c>
      <c r="S20" s="25">
        <v>50</v>
      </c>
      <c r="T20" s="63"/>
      <c r="U20" s="23">
        <v>80</v>
      </c>
      <c r="V20" s="24" t="s">
        <v>579</v>
      </c>
      <c r="W20" s="25">
        <v>50</v>
      </c>
      <c r="X20" s="63"/>
      <c r="AA20" s="4">
        <v>4231080</v>
      </c>
      <c r="AB20" s="4">
        <v>4232034</v>
      </c>
      <c r="AC20" s="4">
        <v>4233037</v>
      </c>
      <c r="AD20" s="4">
        <v>4234080</v>
      </c>
      <c r="AE20" s="4">
        <v>4235080</v>
      </c>
      <c r="AF20" s="4">
        <v>4236080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60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60</v>
      </c>
      <c r="O21" s="29">
        <v>0</v>
      </c>
      <c r="P21" s="64"/>
      <c r="Q21" s="27" t="s">
        <v>23</v>
      </c>
      <c r="R21" s="28" t="s">
        <v>60</v>
      </c>
      <c r="S21" s="29">
        <v>0</v>
      </c>
      <c r="T21" s="64"/>
      <c r="U21" s="27" t="s">
        <v>23</v>
      </c>
      <c r="V21" s="28" t="s">
        <v>60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80</v>
      </c>
      <c r="B22" s="24" t="s">
        <v>579</v>
      </c>
      <c r="C22" s="25">
        <v>400</v>
      </c>
      <c r="D22" s="63"/>
      <c r="E22" s="23">
        <v>0</v>
      </c>
      <c r="F22" s="24" t="s">
        <v>24</v>
      </c>
      <c r="G22" s="25">
        <v>0</v>
      </c>
      <c r="H22" s="63"/>
      <c r="I22" s="23">
        <v>0</v>
      </c>
      <c r="J22" s="24" t="s">
        <v>24</v>
      </c>
      <c r="K22" s="25">
        <v>0</v>
      </c>
      <c r="L22" s="63"/>
      <c r="M22" s="23">
        <v>0</v>
      </c>
      <c r="N22" s="24" t="s">
        <v>24</v>
      </c>
      <c r="O22" s="25">
        <v>0</v>
      </c>
      <c r="P22" s="63"/>
      <c r="Q22" s="23">
        <v>81</v>
      </c>
      <c r="R22" s="24" t="s">
        <v>581</v>
      </c>
      <c r="S22" s="25">
        <v>50</v>
      </c>
      <c r="T22" s="63"/>
      <c r="U22" s="23">
        <v>0</v>
      </c>
      <c r="V22" s="24" t="s">
        <v>24</v>
      </c>
      <c r="W22" s="25">
        <v>0</v>
      </c>
      <c r="X22" s="63"/>
      <c r="AA22" s="4">
        <v>0</v>
      </c>
      <c r="AB22" s="4">
        <v>4232080</v>
      </c>
      <c r="AC22" s="4">
        <v>4233080</v>
      </c>
      <c r="AD22" s="4">
        <v>0</v>
      </c>
      <c r="AE22" s="4">
        <v>4235081</v>
      </c>
      <c r="AF22" s="4">
        <v>0</v>
      </c>
    </row>
    <row r="23" spans="1:32" ht="15" customHeight="1" x14ac:dyDescent="0.15">
      <c r="A23" s="27" t="s">
        <v>23</v>
      </c>
      <c r="B23" s="28" t="s">
        <v>60</v>
      </c>
      <c r="C23" s="29">
        <v>0</v>
      </c>
      <c r="D23" s="64"/>
      <c r="E23" s="27" t="s">
        <v>23</v>
      </c>
      <c r="F23" s="28" t="s">
        <v>24</v>
      </c>
      <c r="G23" s="29">
        <v>0</v>
      </c>
      <c r="H23" s="64"/>
      <c r="I23" s="27" t="s">
        <v>23</v>
      </c>
      <c r="J23" s="28" t="s">
        <v>24</v>
      </c>
      <c r="K23" s="29">
        <v>0</v>
      </c>
      <c r="L23" s="64"/>
      <c r="M23" s="27" t="s">
        <v>23</v>
      </c>
      <c r="N23" s="28" t="s">
        <v>24</v>
      </c>
      <c r="O23" s="29">
        <v>0</v>
      </c>
      <c r="P23" s="64"/>
      <c r="Q23" s="27" t="s">
        <v>23</v>
      </c>
      <c r="R23" s="28" t="s">
        <v>79</v>
      </c>
      <c r="S23" s="29">
        <v>0</v>
      </c>
      <c r="T23" s="64"/>
      <c r="U23" s="27" t="s">
        <v>23</v>
      </c>
      <c r="V23" s="28" t="s">
        <v>24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  <c r="AA24" s="4">
        <v>0</v>
      </c>
      <c r="AB24" s="4">
        <v>4232082</v>
      </c>
      <c r="AC24" s="4">
        <v>4233082</v>
      </c>
      <c r="AD24" s="4">
        <v>0</v>
      </c>
      <c r="AE24" s="4">
        <v>0</v>
      </c>
      <c r="AF24" s="4">
        <v>0</v>
      </c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1400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1700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2050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1450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650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350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7600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352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37" priority="11">
      <formula>D6&lt;C6</formula>
    </cfRule>
    <cfRule type="expression" dxfId="236" priority="12">
      <formula>D6&gt;C6</formula>
    </cfRule>
  </conditionalFormatting>
  <conditionalFormatting sqref="H6:H41">
    <cfRule type="expression" dxfId="235" priority="9">
      <formula>H6&lt;G6</formula>
    </cfRule>
    <cfRule type="expression" dxfId="234" priority="10">
      <formula>H6&gt;G6</formula>
    </cfRule>
  </conditionalFormatting>
  <conditionalFormatting sqref="L6:L41">
    <cfRule type="expression" dxfId="233" priority="7">
      <formula>L6&lt;K6</formula>
    </cfRule>
    <cfRule type="expression" dxfId="232" priority="8">
      <formula>L6&gt;K6</formula>
    </cfRule>
  </conditionalFormatting>
  <conditionalFormatting sqref="P6:P41">
    <cfRule type="expression" dxfId="231" priority="5">
      <formula>P6&lt;O6</formula>
    </cfRule>
    <cfRule type="expression" dxfId="230" priority="6">
      <formula>P6&gt;O6</formula>
    </cfRule>
  </conditionalFormatting>
  <conditionalFormatting sqref="T6:T41">
    <cfRule type="expression" dxfId="229" priority="3">
      <formula>T6&lt;S6</formula>
    </cfRule>
    <cfRule type="expression" dxfId="228" priority="4">
      <formula>T6&gt;S6</formula>
    </cfRule>
  </conditionalFormatting>
  <conditionalFormatting sqref="X6:X41">
    <cfRule type="expression" dxfId="227" priority="1">
      <formula>X6&lt;W6</formula>
    </cfRule>
    <cfRule type="expression" dxfId="22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6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583</v>
      </c>
      <c r="C4" s="15" t="s">
        <v>584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583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585</v>
      </c>
      <c r="C6" s="25">
        <v>2000</v>
      </c>
      <c r="D6" s="63"/>
      <c r="E6" s="23">
        <v>1</v>
      </c>
      <c r="F6" s="24" t="s">
        <v>585</v>
      </c>
      <c r="G6" s="25">
        <v>1000</v>
      </c>
      <c r="H6" s="63"/>
      <c r="I6" s="23">
        <v>1</v>
      </c>
      <c r="J6" s="24" t="s">
        <v>585</v>
      </c>
      <c r="K6" s="25">
        <v>3800</v>
      </c>
      <c r="L6" s="63"/>
      <c r="M6" s="23">
        <v>1</v>
      </c>
      <c r="N6" s="24" t="s">
        <v>585</v>
      </c>
      <c r="O6" s="25">
        <v>850</v>
      </c>
      <c r="P6" s="63"/>
      <c r="Q6" s="23">
        <v>1</v>
      </c>
      <c r="R6" s="24" t="s">
        <v>586</v>
      </c>
      <c r="S6" s="25">
        <v>550</v>
      </c>
      <c r="T6" s="63"/>
      <c r="U6" s="23">
        <v>1</v>
      </c>
      <c r="V6" s="24" t="s">
        <v>586</v>
      </c>
      <c r="W6" s="25">
        <v>350</v>
      </c>
      <c r="X6" s="63"/>
      <c r="AA6" s="4">
        <v>4241001</v>
      </c>
      <c r="AB6" s="4">
        <v>4242001</v>
      </c>
      <c r="AC6" s="4">
        <v>4243001</v>
      </c>
      <c r="AD6" s="4">
        <v>4244001</v>
      </c>
      <c r="AE6" s="4">
        <v>4245001</v>
      </c>
      <c r="AF6" s="4">
        <v>4246001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587</v>
      </c>
      <c r="C8" s="25">
        <v>350</v>
      </c>
      <c r="D8" s="63"/>
      <c r="E8" s="23">
        <v>3</v>
      </c>
      <c r="F8" s="24" t="s">
        <v>586</v>
      </c>
      <c r="G8" s="25">
        <v>150</v>
      </c>
      <c r="H8" s="63"/>
      <c r="I8" s="23">
        <v>2</v>
      </c>
      <c r="J8" s="24" t="s">
        <v>588</v>
      </c>
      <c r="K8" s="25">
        <v>1250</v>
      </c>
      <c r="L8" s="63"/>
      <c r="M8" s="23">
        <v>2</v>
      </c>
      <c r="N8" s="24" t="s">
        <v>589</v>
      </c>
      <c r="O8" s="25">
        <v>100</v>
      </c>
      <c r="P8" s="63"/>
      <c r="Q8" s="23">
        <v>2</v>
      </c>
      <c r="R8" s="24" t="s">
        <v>590</v>
      </c>
      <c r="S8" s="25">
        <v>300</v>
      </c>
      <c r="T8" s="63"/>
      <c r="U8" s="23">
        <v>2</v>
      </c>
      <c r="V8" s="24" t="s">
        <v>590</v>
      </c>
      <c r="W8" s="25">
        <v>100</v>
      </c>
      <c r="X8" s="63"/>
      <c r="AA8" s="4">
        <v>4241002</v>
      </c>
      <c r="AB8" s="4">
        <v>4242003</v>
      </c>
      <c r="AC8" s="4">
        <v>4243002</v>
      </c>
      <c r="AD8" s="4">
        <v>4244002</v>
      </c>
      <c r="AE8" s="4">
        <v>4245002</v>
      </c>
      <c r="AF8" s="4">
        <v>4246002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591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24</v>
      </c>
      <c r="C10" s="25">
        <v>0</v>
      </c>
      <c r="D10" s="63"/>
      <c r="E10" s="23">
        <v>4</v>
      </c>
      <c r="F10" s="24" t="s">
        <v>590</v>
      </c>
      <c r="G10" s="25">
        <v>100</v>
      </c>
      <c r="H10" s="63"/>
      <c r="I10" s="23">
        <v>0</v>
      </c>
      <c r="J10" s="24" t="s">
        <v>24</v>
      </c>
      <c r="K10" s="25">
        <v>0</v>
      </c>
      <c r="L10" s="63"/>
      <c r="M10" s="23">
        <v>0</v>
      </c>
      <c r="N10" s="24" t="s">
        <v>24</v>
      </c>
      <c r="O10" s="25">
        <v>0</v>
      </c>
      <c r="P10" s="63"/>
      <c r="Q10" s="23">
        <v>0</v>
      </c>
      <c r="R10" s="24" t="s">
        <v>24</v>
      </c>
      <c r="S10" s="25">
        <v>0</v>
      </c>
      <c r="T10" s="63"/>
      <c r="U10" s="23">
        <v>0</v>
      </c>
      <c r="V10" s="24" t="s">
        <v>24</v>
      </c>
      <c r="W10" s="25">
        <v>0</v>
      </c>
      <c r="X10" s="63"/>
      <c r="AA10" s="4">
        <v>0</v>
      </c>
      <c r="AB10" s="4">
        <v>4242004</v>
      </c>
      <c r="AC10" s="4">
        <v>0</v>
      </c>
      <c r="AD10" s="4">
        <v>0</v>
      </c>
      <c r="AE10" s="4">
        <v>0</v>
      </c>
      <c r="AF10" s="4">
        <v>0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63"/>
      <c r="E12" s="23"/>
      <c r="F12" s="24"/>
      <c r="G12" s="25"/>
      <c r="H12" s="63"/>
      <c r="I12" s="23"/>
      <c r="J12" s="24"/>
      <c r="K12" s="25"/>
      <c r="L12" s="63"/>
      <c r="M12" s="23"/>
      <c r="N12" s="24"/>
      <c r="O12" s="25"/>
      <c r="P12" s="63"/>
      <c r="Q12" s="23"/>
      <c r="R12" s="24"/>
      <c r="S12" s="25"/>
      <c r="T12" s="63"/>
      <c r="U12" s="23"/>
      <c r="V12" s="24"/>
      <c r="W12" s="25"/>
      <c r="X12" s="63"/>
    </row>
    <row r="13" spans="1:32" ht="15" customHeight="1" x14ac:dyDescent="0.15">
      <c r="A13" s="27"/>
      <c r="B13" s="28"/>
      <c r="C13" s="29"/>
      <c r="D13" s="64"/>
      <c r="E13" s="27"/>
      <c r="F13" s="28"/>
      <c r="G13" s="29"/>
      <c r="H13" s="64"/>
      <c r="I13" s="27"/>
      <c r="J13" s="28"/>
      <c r="K13" s="29"/>
      <c r="L13" s="64"/>
      <c r="M13" s="27"/>
      <c r="N13" s="28"/>
      <c r="O13" s="29"/>
      <c r="P13" s="64"/>
      <c r="Q13" s="27"/>
      <c r="R13" s="28"/>
      <c r="S13" s="29"/>
      <c r="T13" s="64"/>
      <c r="U13" s="27"/>
      <c r="V13" s="28"/>
      <c r="W13" s="29"/>
      <c r="X13" s="64"/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2350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1250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5050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950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850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450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10900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25" priority="11">
      <formula>D6&lt;C6</formula>
    </cfRule>
    <cfRule type="expression" dxfId="224" priority="12">
      <formula>D6&gt;C6</formula>
    </cfRule>
  </conditionalFormatting>
  <conditionalFormatting sqref="H6:H41">
    <cfRule type="expression" dxfId="223" priority="9">
      <formula>H6&lt;G6</formula>
    </cfRule>
    <cfRule type="expression" dxfId="222" priority="10">
      <formula>H6&gt;G6</formula>
    </cfRule>
  </conditionalFormatting>
  <conditionalFormatting sqref="L6:L41">
    <cfRule type="expression" dxfId="221" priority="7">
      <formula>L6&lt;K6</formula>
    </cfRule>
    <cfRule type="expression" dxfId="220" priority="8">
      <formula>L6&gt;K6</formula>
    </cfRule>
  </conditionalFormatting>
  <conditionalFormatting sqref="P6:P41">
    <cfRule type="expression" dxfId="219" priority="5">
      <formula>P6&lt;O6</formula>
    </cfRule>
    <cfRule type="expression" dxfId="218" priority="6">
      <formula>P6&gt;O6</formula>
    </cfRule>
  </conditionalFormatting>
  <conditionalFormatting sqref="T6:T41">
    <cfRule type="expression" dxfId="217" priority="3">
      <formula>T6&lt;S6</formula>
    </cfRule>
    <cfRule type="expression" dxfId="216" priority="4">
      <formula>T6&gt;S6</formula>
    </cfRule>
  </conditionalFormatting>
  <conditionalFormatting sqref="X6:X41">
    <cfRule type="expression" dxfId="215" priority="1">
      <formula>X6&lt;W6</formula>
    </cfRule>
    <cfRule type="expression" dxfId="21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7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592</v>
      </c>
      <c r="C4" s="15" t="s">
        <v>593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592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594</v>
      </c>
      <c r="C6" s="25">
        <v>650</v>
      </c>
      <c r="D6" s="63"/>
      <c r="E6" s="23">
        <v>2</v>
      </c>
      <c r="F6" s="24" t="s">
        <v>595</v>
      </c>
      <c r="G6" s="25">
        <v>500</v>
      </c>
      <c r="H6" s="63"/>
      <c r="I6" s="23">
        <v>1</v>
      </c>
      <c r="J6" s="24" t="s">
        <v>594</v>
      </c>
      <c r="K6" s="25">
        <v>1900</v>
      </c>
      <c r="L6" s="63"/>
      <c r="M6" s="23">
        <v>2</v>
      </c>
      <c r="N6" s="24" t="s">
        <v>596</v>
      </c>
      <c r="O6" s="25">
        <v>200</v>
      </c>
      <c r="P6" s="63"/>
      <c r="Q6" s="23">
        <v>1</v>
      </c>
      <c r="R6" s="24" t="s">
        <v>596</v>
      </c>
      <c r="S6" s="25">
        <v>100</v>
      </c>
      <c r="T6" s="63"/>
      <c r="U6" s="23">
        <v>2</v>
      </c>
      <c r="V6" s="24" t="s">
        <v>597</v>
      </c>
      <c r="W6" s="25">
        <v>100</v>
      </c>
      <c r="X6" s="63"/>
      <c r="AA6" s="4">
        <v>4251001</v>
      </c>
      <c r="AB6" s="4">
        <v>4252002</v>
      </c>
      <c r="AC6" s="4">
        <v>4253001</v>
      </c>
      <c r="AD6" s="4">
        <v>4254002</v>
      </c>
      <c r="AE6" s="4">
        <v>4255001</v>
      </c>
      <c r="AF6" s="4">
        <v>4256002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595</v>
      </c>
      <c r="C8" s="25">
        <v>100</v>
      </c>
      <c r="D8" s="63"/>
      <c r="E8" s="23">
        <v>4</v>
      </c>
      <c r="F8" s="24" t="s">
        <v>598</v>
      </c>
      <c r="G8" s="25">
        <v>150</v>
      </c>
      <c r="H8" s="63"/>
      <c r="I8" s="23">
        <v>2</v>
      </c>
      <c r="J8" s="24" t="s">
        <v>595</v>
      </c>
      <c r="K8" s="25">
        <v>100</v>
      </c>
      <c r="L8" s="63"/>
      <c r="M8" s="23">
        <v>3</v>
      </c>
      <c r="N8" s="24" t="s">
        <v>595</v>
      </c>
      <c r="O8" s="25">
        <v>50</v>
      </c>
      <c r="P8" s="63"/>
      <c r="Q8" s="23">
        <v>2</v>
      </c>
      <c r="R8" s="24" t="s">
        <v>595</v>
      </c>
      <c r="S8" s="25">
        <v>50</v>
      </c>
      <c r="T8" s="63"/>
      <c r="U8" s="23">
        <v>3</v>
      </c>
      <c r="V8" s="24" t="s">
        <v>595</v>
      </c>
      <c r="W8" s="25">
        <v>50</v>
      </c>
      <c r="X8" s="63"/>
      <c r="AA8" s="4">
        <v>4251002</v>
      </c>
      <c r="AB8" s="4">
        <v>4252004</v>
      </c>
      <c r="AC8" s="4">
        <v>4253002</v>
      </c>
      <c r="AD8" s="4">
        <v>4254003</v>
      </c>
      <c r="AE8" s="4">
        <v>4255002</v>
      </c>
      <c r="AF8" s="4">
        <v>4256003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3</v>
      </c>
      <c r="B10" s="24" t="s">
        <v>599</v>
      </c>
      <c r="C10" s="25">
        <v>150</v>
      </c>
      <c r="D10" s="63"/>
      <c r="E10" s="23">
        <v>5</v>
      </c>
      <c r="F10" s="24" t="s">
        <v>596</v>
      </c>
      <c r="G10" s="25">
        <v>200</v>
      </c>
      <c r="H10" s="63"/>
      <c r="I10" s="23">
        <v>3</v>
      </c>
      <c r="J10" s="24" t="s">
        <v>600</v>
      </c>
      <c r="K10" s="25">
        <v>300</v>
      </c>
      <c r="L10" s="63"/>
      <c r="M10" s="23">
        <v>4</v>
      </c>
      <c r="N10" s="24" t="s">
        <v>601</v>
      </c>
      <c r="O10" s="25">
        <v>0</v>
      </c>
      <c r="P10" s="63"/>
      <c r="Q10" s="23">
        <v>3</v>
      </c>
      <c r="R10" s="24" t="s">
        <v>601</v>
      </c>
      <c r="S10" s="25">
        <v>50</v>
      </c>
      <c r="T10" s="63"/>
      <c r="U10" s="23">
        <v>4</v>
      </c>
      <c r="V10" s="24" t="s">
        <v>601</v>
      </c>
      <c r="W10" s="25">
        <v>0</v>
      </c>
      <c r="X10" s="63"/>
      <c r="AA10" s="4">
        <v>4251003</v>
      </c>
      <c r="AB10" s="4">
        <v>4252005</v>
      </c>
      <c r="AC10" s="4">
        <v>4253003</v>
      </c>
      <c r="AD10" s="4">
        <v>4254004</v>
      </c>
      <c r="AE10" s="4">
        <v>4255003</v>
      </c>
      <c r="AF10" s="4">
        <v>4256004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602</v>
      </c>
      <c r="O11" s="29">
        <v>0</v>
      </c>
      <c r="P11" s="64"/>
      <c r="Q11" s="27" t="s">
        <v>23</v>
      </c>
      <c r="R11" s="28" t="s">
        <v>602</v>
      </c>
      <c r="S11" s="29">
        <v>0</v>
      </c>
      <c r="T11" s="64"/>
      <c r="U11" s="27" t="s">
        <v>23</v>
      </c>
      <c r="V11" s="28" t="s">
        <v>602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24</v>
      </c>
      <c r="C12" s="25">
        <v>0</v>
      </c>
      <c r="D12" s="63"/>
      <c r="E12" s="23">
        <v>0</v>
      </c>
      <c r="F12" s="24" t="s">
        <v>24</v>
      </c>
      <c r="G12" s="25">
        <v>0</v>
      </c>
      <c r="H12" s="63"/>
      <c r="I12" s="23">
        <v>4</v>
      </c>
      <c r="J12" s="24" t="s">
        <v>598</v>
      </c>
      <c r="K12" s="25">
        <v>500</v>
      </c>
      <c r="L12" s="63"/>
      <c r="M12" s="23">
        <v>5</v>
      </c>
      <c r="N12" s="24" t="s">
        <v>603</v>
      </c>
      <c r="O12" s="25">
        <v>50</v>
      </c>
      <c r="P12" s="63"/>
      <c r="Q12" s="23">
        <v>0</v>
      </c>
      <c r="R12" s="24" t="s">
        <v>24</v>
      </c>
      <c r="S12" s="25">
        <v>0</v>
      </c>
      <c r="T12" s="63"/>
      <c r="U12" s="23">
        <v>5</v>
      </c>
      <c r="V12" s="24" t="s">
        <v>603</v>
      </c>
      <c r="W12" s="25">
        <v>50</v>
      </c>
      <c r="X12" s="63"/>
      <c r="AA12" s="4">
        <v>0</v>
      </c>
      <c r="AB12" s="4">
        <v>0</v>
      </c>
      <c r="AC12" s="4">
        <v>4253004</v>
      </c>
      <c r="AD12" s="4">
        <v>4254005</v>
      </c>
      <c r="AE12" s="4">
        <v>0</v>
      </c>
      <c r="AF12" s="4">
        <v>4256005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604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604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0</v>
      </c>
      <c r="F14" s="24" t="s">
        <v>24</v>
      </c>
      <c r="G14" s="25">
        <v>0</v>
      </c>
      <c r="H14" s="63"/>
      <c r="I14" s="23">
        <v>0</v>
      </c>
      <c r="J14" s="24" t="s">
        <v>24</v>
      </c>
      <c r="K14" s="25">
        <v>0</v>
      </c>
      <c r="L14" s="63"/>
      <c r="M14" s="23">
        <v>0</v>
      </c>
      <c r="N14" s="24" t="s">
        <v>24</v>
      </c>
      <c r="O14" s="25">
        <v>0</v>
      </c>
      <c r="P14" s="63"/>
      <c r="Q14" s="23">
        <v>0</v>
      </c>
      <c r="R14" s="24" t="s">
        <v>24</v>
      </c>
      <c r="S14" s="25">
        <v>0</v>
      </c>
      <c r="T14" s="63"/>
      <c r="U14" s="23">
        <v>6</v>
      </c>
      <c r="V14" s="24" t="s">
        <v>596</v>
      </c>
      <c r="W14" s="25">
        <v>100</v>
      </c>
      <c r="X14" s="63"/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4256006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900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850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2800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300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200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300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5350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13" priority="11">
      <formula>D6&lt;C6</formula>
    </cfRule>
    <cfRule type="expression" dxfId="212" priority="12">
      <formula>D6&gt;C6</formula>
    </cfRule>
  </conditionalFormatting>
  <conditionalFormatting sqref="H6:H41">
    <cfRule type="expression" dxfId="211" priority="9">
      <formula>H6&lt;G6</formula>
    </cfRule>
    <cfRule type="expression" dxfId="210" priority="10">
      <formula>H6&gt;G6</formula>
    </cfRule>
  </conditionalFormatting>
  <conditionalFormatting sqref="L6:L41">
    <cfRule type="expression" dxfId="209" priority="7">
      <formula>L6&lt;K6</formula>
    </cfRule>
    <cfRule type="expression" dxfId="208" priority="8">
      <formula>L6&gt;K6</formula>
    </cfRule>
  </conditionalFormatting>
  <conditionalFormatting sqref="P6:P41">
    <cfRule type="expression" dxfId="207" priority="5">
      <formula>P6&lt;O6</formula>
    </cfRule>
    <cfRule type="expression" dxfId="206" priority="6">
      <formula>P6&gt;O6</formula>
    </cfRule>
  </conditionalFormatting>
  <conditionalFormatting sqref="T6:T41">
    <cfRule type="expression" dxfId="205" priority="3">
      <formula>T6&lt;S6</formula>
    </cfRule>
    <cfRule type="expression" dxfId="204" priority="4">
      <formula>T6&gt;S6</formula>
    </cfRule>
  </conditionalFormatting>
  <conditionalFormatting sqref="X6:X41">
    <cfRule type="expression" dxfId="203" priority="1">
      <formula>X6&lt;W6</formula>
    </cfRule>
    <cfRule type="expression" dxfId="20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8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605</v>
      </c>
      <c r="C4" s="15" t="s">
        <v>606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605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607</v>
      </c>
      <c r="C6" s="25">
        <v>850</v>
      </c>
      <c r="D6" s="63"/>
      <c r="E6" s="23">
        <v>2</v>
      </c>
      <c r="F6" s="24" t="s">
        <v>612</v>
      </c>
      <c r="G6" s="25">
        <v>250</v>
      </c>
      <c r="H6" s="63"/>
      <c r="I6" s="23">
        <v>1</v>
      </c>
      <c r="J6" s="24" t="s">
        <v>608</v>
      </c>
      <c r="K6" s="25">
        <v>6150</v>
      </c>
      <c r="L6" s="63"/>
      <c r="M6" s="23">
        <v>2</v>
      </c>
      <c r="N6" s="24" t="s">
        <v>609</v>
      </c>
      <c r="O6" s="25">
        <v>0</v>
      </c>
      <c r="P6" s="63"/>
      <c r="Q6" s="23">
        <v>1</v>
      </c>
      <c r="R6" s="24" t="s">
        <v>610</v>
      </c>
      <c r="S6" s="25">
        <v>50</v>
      </c>
      <c r="T6" s="63"/>
      <c r="U6" s="23">
        <v>1</v>
      </c>
      <c r="V6" s="24" t="s">
        <v>610</v>
      </c>
      <c r="W6" s="25">
        <v>150</v>
      </c>
      <c r="X6" s="63"/>
      <c r="AA6" s="4">
        <v>4261001</v>
      </c>
      <c r="AB6" s="4">
        <v>4262001</v>
      </c>
      <c r="AC6" s="4">
        <v>4263001</v>
      </c>
      <c r="AD6" s="4">
        <v>4264002</v>
      </c>
      <c r="AE6" s="4">
        <v>4265001</v>
      </c>
      <c r="AF6" s="4">
        <v>4266001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230</v>
      </c>
      <c r="O7" s="29">
        <v>0</v>
      </c>
      <c r="P7" s="64"/>
      <c r="Q7" s="27" t="s">
        <v>23</v>
      </c>
      <c r="R7" s="28" t="s">
        <v>59</v>
      </c>
      <c r="S7" s="29">
        <v>0</v>
      </c>
      <c r="T7" s="64"/>
      <c r="U7" s="27" t="s">
        <v>23</v>
      </c>
      <c r="V7" s="28" t="s">
        <v>59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611</v>
      </c>
      <c r="C8" s="25">
        <v>400</v>
      </c>
      <c r="D8" s="63"/>
      <c r="E8" s="23">
        <v>4</v>
      </c>
      <c r="F8" s="24" t="s">
        <v>614</v>
      </c>
      <c r="G8" s="25">
        <v>100</v>
      </c>
      <c r="H8" s="63"/>
      <c r="I8" s="23">
        <v>2</v>
      </c>
      <c r="J8" s="24" t="s">
        <v>613</v>
      </c>
      <c r="K8" s="25">
        <v>1200</v>
      </c>
      <c r="L8" s="63"/>
      <c r="M8" s="23">
        <v>3</v>
      </c>
      <c r="N8" s="24" t="s">
        <v>614</v>
      </c>
      <c r="O8" s="25">
        <v>50</v>
      </c>
      <c r="P8" s="63"/>
      <c r="Q8" s="23">
        <v>3</v>
      </c>
      <c r="R8" s="24" t="s">
        <v>615</v>
      </c>
      <c r="S8" s="25">
        <v>50</v>
      </c>
      <c r="T8" s="63"/>
      <c r="U8" s="23">
        <v>2</v>
      </c>
      <c r="V8" s="24" t="s">
        <v>615</v>
      </c>
      <c r="W8" s="25">
        <v>100</v>
      </c>
      <c r="X8" s="63"/>
      <c r="AA8" s="4">
        <v>4261002</v>
      </c>
      <c r="AB8" s="4">
        <v>4262002</v>
      </c>
      <c r="AC8" s="4">
        <v>4263002</v>
      </c>
      <c r="AD8" s="4">
        <v>4264003</v>
      </c>
      <c r="AE8" s="4">
        <v>4265003</v>
      </c>
      <c r="AF8" s="4">
        <v>4266002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46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46</v>
      </c>
      <c r="O9" s="29">
        <v>0</v>
      </c>
      <c r="P9" s="64"/>
      <c r="Q9" s="27" t="s">
        <v>23</v>
      </c>
      <c r="R9" s="28" t="s">
        <v>46</v>
      </c>
      <c r="S9" s="29">
        <v>0</v>
      </c>
      <c r="T9" s="64"/>
      <c r="U9" s="27" t="s">
        <v>23</v>
      </c>
      <c r="V9" s="28" t="s">
        <v>46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3</v>
      </c>
      <c r="B10" s="24" t="s">
        <v>616</v>
      </c>
      <c r="C10" s="25">
        <v>600</v>
      </c>
      <c r="D10" s="63"/>
      <c r="E10" s="23">
        <v>5</v>
      </c>
      <c r="F10" s="24" t="s">
        <v>610</v>
      </c>
      <c r="G10" s="25">
        <v>100</v>
      </c>
      <c r="H10" s="63"/>
      <c r="I10" s="23">
        <v>3</v>
      </c>
      <c r="J10" s="24" t="s">
        <v>616</v>
      </c>
      <c r="K10" s="25">
        <v>1000</v>
      </c>
      <c r="L10" s="63"/>
      <c r="M10" s="23">
        <v>4</v>
      </c>
      <c r="N10" s="24" t="s">
        <v>610</v>
      </c>
      <c r="O10" s="25">
        <v>50</v>
      </c>
      <c r="P10" s="63"/>
      <c r="Q10" s="23">
        <v>4</v>
      </c>
      <c r="R10" s="24" t="s">
        <v>609</v>
      </c>
      <c r="S10" s="25">
        <v>100</v>
      </c>
      <c r="T10" s="63"/>
      <c r="U10" s="23">
        <v>5</v>
      </c>
      <c r="V10" s="24" t="s">
        <v>617</v>
      </c>
      <c r="W10" s="25">
        <v>50</v>
      </c>
      <c r="X10" s="63"/>
      <c r="AA10" s="4">
        <v>4261003</v>
      </c>
      <c r="AB10" s="4">
        <v>4262004</v>
      </c>
      <c r="AC10" s="4">
        <v>4263003</v>
      </c>
      <c r="AD10" s="4">
        <v>4264004</v>
      </c>
      <c r="AE10" s="4">
        <v>4265004</v>
      </c>
      <c r="AF10" s="4">
        <v>4266005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59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59</v>
      </c>
      <c r="O11" s="29">
        <v>0</v>
      </c>
      <c r="P11" s="64"/>
      <c r="Q11" s="27" t="s">
        <v>23</v>
      </c>
      <c r="R11" s="28" t="s">
        <v>230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5</v>
      </c>
      <c r="B12" s="24" t="s">
        <v>613</v>
      </c>
      <c r="C12" s="25">
        <v>300</v>
      </c>
      <c r="D12" s="63"/>
      <c r="E12" s="23">
        <v>6</v>
      </c>
      <c r="F12" s="24" t="s">
        <v>615</v>
      </c>
      <c r="G12" s="25">
        <v>50</v>
      </c>
      <c r="H12" s="63"/>
      <c r="I12" s="23">
        <v>0</v>
      </c>
      <c r="J12" s="24" t="s">
        <v>24</v>
      </c>
      <c r="K12" s="25">
        <v>0</v>
      </c>
      <c r="L12" s="63"/>
      <c r="M12" s="23">
        <v>5</v>
      </c>
      <c r="N12" s="24" t="s">
        <v>615</v>
      </c>
      <c r="O12" s="25">
        <v>50</v>
      </c>
      <c r="P12" s="63"/>
      <c r="Q12" s="23">
        <v>5</v>
      </c>
      <c r="R12" s="24" t="s">
        <v>614</v>
      </c>
      <c r="S12" s="25">
        <v>100</v>
      </c>
      <c r="T12" s="63"/>
      <c r="U12" s="23">
        <v>7</v>
      </c>
      <c r="V12" s="24" t="s">
        <v>618</v>
      </c>
      <c r="W12" s="25">
        <v>50</v>
      </c>
      <c r="X12" s="63"/>
      <c r="AA12" s="4">
        <v>4261005</v>
      </c>
      <c r="AB12" s="4">
        <v>4262005</v>
      </c>
      <c r="AC12" s="4">
        <v>0</v>
      </c>
      <c r="AD12" s="4">
        <v>4264005</v>
      </c>
      <c r="AE12" s="4">
        <v>4265005</v>
      </c>
      <c r="AF12" s="4">
        <v>4266007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46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46</v>
      </c>
      <c r="O13" s="29">
        <v>0</v>
      </c>
      <c r="P13" s="64"/>
      <c r="Q13" s="27" t="s">
        <v>23</v>
      </c>
      <c r="R13" s="28" t="s">
        <v>46</v>
      </c>
      <c r="S13" s="29">
        <v>0</v>
      </c>
      <c r="T13" s="64"/>
      <c r="U13" s="27" t="s">
        <v>23</v>
      </c>
      <c r="V13" s="28" t="s">
        <v>46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0</v>
      </c>
      <c r="F14" s="24" t="s">
        <v>24</v>
      </c>
      <c r="G14" s="25">
        <v>0</v>
      </c>
      <c r="H14" s="63"/>
      <c r="I14" s="23">
        <v>0</v>
      </c>
      <c r="J14" s="24" t="s">
        <v>24</v>
      </c>
      <c r="K14" s="25">
        <v>0</v>
      </c>
      <c r="L14" s="63"/>
      <c r="M14" s="23">
        <v>0</v>
      </c>
      <c r="N14" s="24" t="s">
        <v>24</v>
      </c>
      <c r="O14" s="25">
        <v>0</v>
      </c>
      <c r="P14" s="63"/>
      <c r="Q14" s="23">
        <v>0</v>
      </c>
      <c r="R14" s="24" t="s">
        <v>24</v>
      </c>
      <c r="S14" s="25">
        <v>0</v>
      </c>
      <c r="T14" s="63"/>
      <c r="U14" s="23">
        <v>9</v>
      </c>
      <c r="V14" s="24" t="s">
        <v>614</v>
      </c>
      <c r="W14" s="25">
        <v>50</v>
      </c>
      <c r="X14" s="63"/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4266009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46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2150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500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8350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300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400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11850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01" priority="11">
      <formula>D6&lt;C6</formula>
    </cfRule>
    <cfRule type="expression" dxfId="200" priority="12">
      <formula>D6&gt;C6</formula>
    </cfRule>
  </conditionalFormatting>
  <conditionalFormatting sqref="H6:H41">
    <cfRule type="expression" dxfId="199" priority="9">
      <formula>H6&lt;G6</formula>
    </cfRule>
    <cfRule type="expression" dxfId="198" priority="10">
      <formula>H6&gt;G6</formula>
    </cfRule>
  </conditionalFormatting>
  <conditionalFormatting sqref="L6:L41">
    <cfRule type="expression" dxfId="197" priority="7">
      <formula>L6&lt;K6</formula>
    </cfRule>
    <cfRule type="expression" dxfId="196" priority="8">
      <formula>L6&gt;K6</formula>
    </cfRule>
  </conditionalFormatting>
  <conditionalFormatting sqref="P6:P41">
    <cfRule type="expression" dxfId="195" priority="5">
      <formula>P6&lt;O6</formula>
    </cfRule>
    <cfRule type="expression" dxfId="194" priority="6">
      <formula>P6&gt;O6</formula>
    </cfRule>
  </conditionalFormatting>
  <conditionalFormatting sqref="T6:T41">
    <cfRule type="expression" dxfId="193" priority="3">
      <formula>T6&lt;S6</formula>
    </cfRule>
    <cfRule type="expression" dxfId="192" priority="4">
      <formula>T6&gt;S6</formula>
    </cfRule>
  </conditionalFormatting>
  <conditionalFormatting sqref="X6:X41">
    <cfRule type="expression" dxfId="191" priority="1">
      <formula>X6&lt;W6</formula>
    </cfRule>
    <cfRule type="expression" dxfId="19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69</v>
      </c>
      <c r="C4" s="15" t="s">
        <v>70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69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71</v>
      </c>
      <c r="C6" s="25">
        <v>2650</v>
      </c>
      <c r="D6" s="63"/>
      <c r="E6" s="23">
        <v>1</v>
      </c>
      <c r="F6" s="24" t="s">
        <v>71</v>
      </c>
      <c r="G6" s="25">
        <v>400</v>
      </c>
      <c r="H6" s="63"/>
      <c r="I6" s="23">
        <v>1</v>
      </c>
      <c r="J6" s="24" t="s">
        <v>72</v>
      </c>
      <c r="K6" s="25">
        <v>7250</v>
      </c>
      <c r="L6" s="63"/>
      <c r="M6" s="23">
        <v>1</v>
      </c>
      <c r="N6" s="24" t="s">
        <v>71</v>
      </c>
      <c r="O6" s="25">
        <v>850</v>
      </c>
      <c r="P6" s="63"/>
      <c r="Q6" s="23">
        <v>3</v>
      </c>
      <c r="R6" s="24" t="s">
        <v>78</v>
      </c>
      <c r="S6" s="25">
        <v>250</v>
      </c>
      <c r="T6" s="63"/>
      <c r="U6" s="23">
        <v>2</v>
      </c>
      <c r="V6" s="24" t="s">
        <v>73</v>
      </c>
      <c r="W6" s="25">
        <v>1600</v>
      </c>
      <c r="X6" s="63"/>
      <c r="AA6" s="4">
        <v>4021002</v>
      </c>
      <c r="AB6" s="4">
        <v>4022001</v>
      </c>
      <c r="AC6" s="4">
        <v>4023001</v>
      </c>
      <c r="AD6" s="4">
        <v>4024001</v>
      </c>
      <c r="AE6" s="4">
        <v>4025001</v>
      </c>
      <c r="AF6" s="4">
        <v>4026002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74</v>
      </c>
      <c r="C8" s="25">
        <v>2250</v>
      </c>
      <c r="D8" s="63"/>
      <c r="E8" s="23">
        <v>5</v>
      </c>
      <c r="F8" s="24" t="s">
        <v>75</v>
      </c>
      <c r="G8" s="25">
        <v>150</v>
      </c>
      <c r="H8" s="63"/>
      <c r="I8" s="23">
        <v>2</v>
      </c>
      <c r="J8" s="24" t="s">
        <v>76</v>
      </c>
      <c r="K8" s="25">
        <v>2850</v>
      </c>
      <c r="L8" s="63"/>
      <c r="M8" s="23">
        <v>3</v>
      </c>
      <c r="N8" s="24" t="s">
        <v>77</v>
      </c>
      <c r="O8" s="25">
        <v>400</v>
      </c>
      <c r="P8" s="63"/>
      <c r="Q8" s="23">
        <v>4</v>
      </c>
      <c r="R8" s="24" t="s">
        <v>78</v>
      </c>
      <c r="S8" s="25">
        <v>300</v>
      </c>
      <c r="T8" s="63"/>
      <c r="U8" s="23">
        <v>4</v>
      </c>
      <c r="V8" s="24" t="s">
        <v>75</v>
      </c>
      <c r="W8" s="25">
        <v>950</v>
      </c>
      <c r="X8" s="63"/>
      <c r="AA8" s="4">
        <v>4021004</v>
      </c>
      <c r="AB8" s="4">
        <v>4022005</v>
      </c>
      <c r="AC8" s="4">
        <v>4023002</v>
      </c>
      <c r="AD8" s="4">
        <v>4024003</v>
      </c>
      <c r="AE8" s="4">
        <v>4025003</v>
      </c>
      <c r="AF8" s="4">
        <v>4026004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46</v>
      </c>
      <c r="G9" s="29">
        <v>0</v>
      </c>
      <c r="H9" s="64"/>
      <c r="I9" s="27" t="s">
        <v>23</v>
      </c>
      <c r="J9" s="28" t="s">
        <v>79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80</v>
      </c>
      <c r="S9" s="29">
        <v>0</v>
      </c>
      <c r="T9" s="64"/>
      <c r="U9" s="27" t="s">
        <v>23</v>
      </c>
      <c r="V9" s="28" t="s">
        <v>46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24</v>
      </c>
      <c r="C10" s="25">
        <v>0</v>
      </c>
      <c r="D10" s="63"/>
      <c r="E10" s="23">
        <v>6</v>
      </c>
      <c r="F10" s="24" t="s">
        <v>73</v>
      </c>
      <c r="G10" s="25">
        <v>200</v>
      </c>
      <c r="H10" s="63"/>
      <c r="I10" s="23">
        <v>0</v>
      </c>
      <c r="J10" s="24" t="s">
        <v>24</v>
      </c>
      <c r="K10" s="25">
        <v>0</v>
      </c>
      <c r="L10" s="63"/>
      <c r="M10" s="23">
        <v>4</v>
      </c>
      <c r="N10" s="24" t="s">
        <v>73</v>
      </c>
      <c r="O10" s="25">
        <v>300</v>
      </c>
      <c r="P10" s="63"/>
      <c r="Q10" s="23">
        <v>7</v>
      </c>
      <c r="R10" s="24" t="s">
        <v>73</v>
      </c>
      <c r="S10" s="25">
        <v>250</v>
      </c>
      <c r="T10" s="63"/>
      <c r="U10" s="23">
        <v>5</v>
      </c>
      <c r="V10" s="24" t="s">
        <v>78</v>
      </c>
      <c r="W10" s="25">
        <v>950</v>
      </c>
      <c r="X10" s="63"/>
      <c r="AA10" s="4">
        <v>0</v>
      </c>
      <c r="AB10" s="4">
        <v>4022006</v>
      </c>
      <c r="AC10" s="4">
        <v>4023004</v>
      </c>
      <c r="AD10" s="4">
        <v>4024004</v>
      </c>
      <c r="AE10" s="4">
        <v>4025004</v>
      </c>
      <c r="AF10" s="4">
        <v>4026005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24</v>
      </c>
      <c r="C12" s="25">
        <v>0</v>
      </c>
      <c r="D12" s="63"/>
      <c r="E12" s="23">
        <v>0</v>
      </c>
      <c r="F12" s="24" t="s">
        <v>24</v>
      </c>
      <c r="G12" s="25">
        <v>0</v>
      </c>
      <c r="H12" s="63"/>
      <c r="I12" s="23">
        <v>0</v>
      </c>
      <c r="J12" s="24" t="s">
        <v>24</v>
      </c>
      <c r="K12" s="25">
        <v>0</v>
      </c>
      <c r="L12" s="63"/>
      <c r="M12" s="23">
        <v>0</v>
      </c>
      <c r="N12" s="24" t="s">
        <v>24</v>
      </c>
      <c r="O12" s="25">
        <v>0</v>
      </c>
      <c r="P12" s="63"/>
      <c r="Q12" s="23">
        <v>8</v>
      </c>
      <c r="R12" s="24" t="s">
        <v>75</v>
      </c>
      <c r="S12" s="25">
        <v>50</v>
      </c>
      <c r="T12" s="63"/>
      <c r="U12" s="23">
        <v>6</v>
      </c>
      <c r="V12" s="24" t="s">
        <v>78</v>
      </c>
      <c r="W12" s="25">
        <v>950</v>
      </c>
      <c r="X12" s="63"/>
      <c r="AA12" s="4">
        <v>0</v>
      </c>
      <c r="AB12" s="4">
        <v>0</v>
      </c>
      <c r="AC12" s="4">
        <v>0</v>
      </c>
      <c r="AD12" s="4">
        <v>0</v>
      </c>
      <c r="AE12" s="4">
        <v>4025006</v>
      </c>
      <c r="AF12" s="4">
        <v>4026006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46</v>
      </c>
      <c r="S13" s="29">
        <v>0</v>
      </c>
      <c r="T13" s="64"/>
      <c r="U13" s="27" t="s">
        <v>23</v>
      </c>
      <c r="V13" s="28" t="s">
        <v>80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4026008</v>
      </c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4900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750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10100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1550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850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4450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22600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13" priority="11">
      <formula>D6&lt;C6</formula>
    </cfRule>
    <cfRule type="expression" dxfId="512" priority="12">
      <formula>D6&gt;C6</formula>
    </cfRule>
  </conditionalFormatting>
  <conditionalFormatting sqref="H6:H41">
    <cfRule type="expression" dxfId="511" priority="9">
      <formula>H6&lt;G6</formula>
    </cfRule>
    <cfRule type="expression" dxfId="510" priority="10">
      <formula>H6&gt;G6</formula>
    </cfRule>
  </conditionalFormatting>
  <conditionalFormatting sqref="L6:L41">
    <cfRule type="expression" dxfId="509" priority="7">
      <formula>L6&lt;K6</formula>
    </cfRule>
    <cfRule type="expression" dxfId="508" priority="8">
      <formula>L6&gt;K6</formula>
    </cfRule>
  </conditionalFormatting>
  <conditionalFormatting sqref="P6:P41">
    <cfRule type="expression" dxfId="507" priority="5">
      <formula>P6&lt;O6</formula>
    </cfRule>
    <cfRule type="expression" dxfId="506" priority="6">
      <formula>P6&gt;O6</formula>
    </cfRule>
  </conditionalFormatting>
  <conditionalFormatting sqref="T6:T41">
    <cfRule type="expression" dxfId="505" priority="3">
      <formula>T6&lt;S6</formula>
    </cfRule>
    <cfRule type="expression" dxfId="504" priority="4">
      <formula>T6&gt;S6</formula>
    </cfRule>
  </conditionalFormatting>
  <conditionalFormatting sqref="X6:X41">
    <cfRule type="expression" dxfId="503" priority="1">
      <formula>X6&lt;W6</formula>
    </cfRule>
    <cfRule type="expression" dxfId="50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9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619</v>
      </c>
      <c r="C4" s="15" t="s">
        <v>620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619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621</v>
      </c>
      <c r="C6" s="25">
        <v>1050</v>
      </c>
      <c r="D6" s="63"/>
      <c r="E6" s="23">
        <v>3</v>
      </c>
      <c r="F6" s="24" t="s">
        <v>622</v>
      </c>
      <c r="G6" s="25">
        <v>0</v>
      </c>
      <c r="H6" s="63"/>
      <c r="I6" s="23">
        <v>1</v>
      </c>
      <c r="J6" s="24" t="s">
        <v>621</v>
      </c>
      <c r="K6" s="25">
        <v>3150</v>
      </c>
      <c r="L6" s="63"/>
      <c r="M6" s="23">
        <v>1</v>
      </c>
      <c r="N6" s="24" t="s">
        <v>621</v>
      </c>
      <c r="O6" s="25">
        <v>500</v>
      </c>
      <c r="P6" s="63"/>
      <c r="Q6" s="23">
        <v>1</v>
      </c>
      <c r="R6" s="24" t="s">
        <v>623</v>
      </c>
      <c r="S6" s="25">
        <v>100</v>
      </c>
      <c r="T6" s="63"/>
      <c r="U6" s="23">
        <v>1</v>
      </c>
      <c r="V6" s="24" t="s">
        <v>624</v>
      </c>
      <c r="W6" s="25">
        <v>150</v>
      </c>
      <c r="X6" s="63"/>
      <c r="AA6" s="4">
        <v>4281001</v>
      </c>
      <c r="AB6" s="4">
        <v>4282003</v>
      </c>
      <c r="AC6" s="4">
        <v>4283001</v>
      </c>
      <c r="AD6" s="4">
        <v>4284001</v>
      </c>
      <c r="AE6" s="4">
        <v>4285001</v>
      </c>
      <c r="AF6" s="4">
        <v>4286001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625</v>
      </c>
      <c r="C8" s="25">
        <v>400</v>
      </c>
      <c r="D8" s="63"/>
      <c r="E8" s="23">
        <v>4</v>
      </c>
      <c r="F8" s="24" t="s">
        <v>623</v>
      </c>
      <c r="G8" s="25">
        <v>150</v>
      </c>
      <c r="H8" s="63"/>
      <c r="I8" s="23">
        <v>3</v>
      </c>
      <c r="J8" s="24" t="s">
        <v>625</v>
      </c>
      <c r="K8" s="25">
        <v>1000</v>
      </c>
      <c r="L8" s="63"/>
      <c r="M8" s="23">
        <v>2</v>
      </c>
      <c r="N8" s="24" t="s">
        <v>625</v>
      </c>
      <c r="O8" s="25">
        <v>250</v>
      </c>
      <c r="P8" s="63"/>
      <c r="Q8" s="23">
        <v>4</v>
      </c>
      <c r="R8" s="24" t="s">
        <v>626</v>
      </c>
      <c r="S8" s="25">
        <v>50</v>
      </c>
      <c r="T8" s="63"/>
      <c r="U8" s="23">
        <v>3</v>
      </c>
      <c r="V8" s="24" t="s">
        <v>627</v>
      </c>
      <c r="W8" s="25">
        <v>50</v>
      </c>
      <c r="X8" s="63"/>
      <c r="AA8" s="4">
        <v>4281003</v>
      </c>
      <c r="AB8" s="4">
        <v>4282004</v>
      </c>
      <c r="AC8" s="4">
        <v>4283002</v>
      </c>
      <c r="AD8" s="4">
        <v>4284002</v>
      </c>
      <c r="AE8" s="4">
        <v>4285003</v>
      </c>
      <c r="AF8" s="4">
        <v>4286002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24</v>
      </c>
      <c r="C10" s="25">
        <v>0</v>
      </c>
      <c r="D10" s="63"/>
      <c r="E10" s="23">
        <v>5</v>
      </c>
      <c r="F10" s="24" t="s">
        <v>626</v>
      </c>
      <c r="G10" s="25">
        <v>50</v>
      </c>
      <c r="H10" s="63"/>
      <c r="I10" s="23">
        <v>4</v>
      </c>
      <c r="J10" s="24" t="s">
        <v>628</v>
      </c>
      <c r="K10" s="25">
        <v>1750</v>
      </c>
      <c r="L10" s="63"/>
      <c r="M10" s="23">
        <v>0</v>
      </c>
      <c r="N10" s="24" t="s">
        <v>24</v>
      </c>
      <c r="O10" s="25">
        <v>0</v>
      </c>
      <c r="P10" s="63"/>
      <c r="Q10" s="23">
        <v>6</v>
      </c>
      <c r="R10" s="24" t="s">
        <v>624</v>
      </c>
      <c r="S10" s="25">
        <v>50</v>
      </c>
      <c r="T10" s="63"/>
      <c r="U10" s="23">
        <v>4</v>
      </c>
      <c r="V10" s="24" t="s">
        <v>622</v>
      </c>
      <c r="W10" s="25">
        <v>50</v>
      </c>
      <c r="X10" s="63"/>
      <c r="AA10" s="4">
        <v>0</v>
      </c>
      <c r="AB10" s="4">
        <v>4282005</v>
      </c>
      <c r="AC10" s="4">
        <v>4283003</v>
      </c>
      <c r="AD10" s="4">
        <v>0</v>
      </c>
      <c r="AE10" s="4">
        <v>4285004</v>
      </c>
      <c r="AF10" s="4">
        <v>4286003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63"/>
      <c r="E12" s="23"/>
      <c r="F12" s="24"/>
      <c r="G12" s="25"/>
      <c r="H12" s="63"/>
      <c r="I12" s="23"/>
      <c r="J12" s="24"/>
      <c r="K12" s="25"/>
      <c r="L12" s="63"/>
      <c r="M12" s="23"/>
      <c r="N12" s="24"/>
      <c r="O12" s="25"/>
      <c r="P12" s="63"/>
      <c r="Q12" s="23"/>
      <c r="R12" s="24"/>
      <c r="S12" s="25"/>
      <c r="T12" s="63"/>
      <c r="U12" s="23"/>
      <c r="V12" s="24"/>
      <c r="W12" s="25"/>
      <c r="X12" s="63"/>
      <c r="AA12" s="4">
        <v>0</v>
      </c>
      <c r="AB12" s="4">
        <v>0</v>
      </c>
      <c r="AC12" s="4">
        <v>4283004</v>
      </c>
      <c r="AD12" s="4">
        <v>0</v>
      </c>
      <c r="AE12" s="4">
        <v>0</v>
      </c>
      <c r="AF12" s="4">
        <v>4286004</v>
      </c>
    </row>
    <row r="13" spans="1:32" ht="15" customHeight="1" x14ac:dyDescent="0.15">
      <c r="A13" s="27"/>
      <c r="B13" s="28"/>
      <c r="C13" s="29"/>
      <c r="D13" s="64"/>
      <c r="E13" s="27"/>
      <c r="F13" s="28"/>
      <c r="G13" s="29"/>
      <c r="H13" s="64"/>
      <c r="I13" s="27"/>
      <c r="J13" s="28"/>
      <c r="K13" s="29"/>
      <c r="L13" s="64"/>
      <c r="M13" s="27"/>
      <c r="N13" s="28"/>
      <c r="O13" s="29"/>
      <c r="P13" s="64"/>
      <c r="Q13" s="27"/>
      <c r="R13" s="28"/>
      <c r="S13" s="29"/>
      <c r="T13" s="64"/>
      <c r="U13" s="27"/>
      <c r="V13" s="28"/>
      <c r="W13" s="29"/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1450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5900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750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200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8750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89" priority="11">
      <formula>D6&lt;C6</formula>
    </cfRule>
    <cfRule type="expression" dxfId="188" priority="12">
      <formula>D6&gt;C6</formula>
    </cfRule>
  </conditionalFormatting>
  <conditionalFormatting sqref="H6:H41">
    <cfRule type="expression" dxfId="187" priority="9">
      <formula>H6&lt;G6</formula>
    </cfRule>
    <cfRule type="expression" dxfId="186" priority="10">
      <formula>H6&gt;G6</formula>
    </cfRule>
  </conditionalFormatting>
  <conditionalFormatting sqref="L6:L41">
    <cfRule type="expression" dxfId="185" priority="7">
      <formula>L6&lt;K6</formula>
    </cfRule>
    <cfRule type="expression" dxfId="184" priority="8">
      <formula>L6&gt;K6</formula>
    </cfRule>
  </conditionalFormatting>
  <conditionalFormatting sqref="P6:P41">
    <cfRule type="expression" dxfId="183" priority="5">
      <formula>P6&lt;O6</formula>
    </cfRule>
    <cfRule type="expression" dxfId="182" priority="6">
      <formula>P6&gt;O6</formula>
    </cfRule>
  </conditionalFormatting>
  <conditionalFormatting sqref="T6:T41">
    <cfRule type="expression" dxfId="181" priority="3">
      <formula>T6&lt;S6</formula>
    </cfRule>
    <cfRule type="expression" dxfId="180" priority="4">
      <formula>T6&gt;S6</formula>
    </cfRule>
  </conditionalFormatting>
  <conditionalFormatting sqref="X6:X41">
    <cfRule type="expression" dxfId="179" priority="1">
      <formula>X6&lt;W6</formula>
    </cfRule>
    <cfRule type="expression" dxfId="17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0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629</v>
      </c>
      <c r="C4" s="15" t="s">
        <v>630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629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631</v>
      </c>
      <c r="C6" s="25">
        <v>850</v>
      </c>
      <c r="D6" s="63"/>
      <c r="E6" s="23">
        <v>2</v>
      </c>
      <c r="F6" s="24" t="s">
        <v>632</v>
      </c>
      <c r="G6" s="25">
        <v>50</v>
      </c>
      <c r="H6" s="63"/>
      <c r="I6" s="23">
        <v>1</v>
      </c>
      <c r="J6" s="24" t="s">
        <v>631</v>
      </c>
      <c r="K6" s="25">
        <v>2500</v>
      </c>
      <c r="L6" s="63"/>
      <c r="M6" s="23">
        <v>1</v>
      </c>
      <c r="N6" s="24" t="s">
        <v>633</v>
      </c>
      <c r="O6" s="25">
        <v>100</v>
      </c>
      <c r="P6" s="63"/>
      <c r="Q6" s="23">
        <v>1</v>
      </c>
      <c r="R6" s="24" t="s">
        <v>634</v>
      </c>
      <c r="S6" s="25">
        <v>200</v>
      </c>
      <c r="T6" s="63"/>
      <c r="U6" s="23">
        <v>1</v>
      </c>
      <c r="V6" s="24" t="s">
        <v>633</v>
      </c>
      <c r="W6" s="25">
        <v>150</v>
      </c>
      <c r="X6" s="63"/>
      <c r="AA6" s="4">
        <v>4291001</v>
      </c>
      <c r="AB6" s="4">
        <v>4292002</v>
      </c>
      <c r="AC6" s="4">
        <v>4293001</v>
      </c>
      <c r="AD6" s="4">
        <v>4294001</v>
      </c>
      <c r="AE6" s="4">
        <v>4295001</v>
      </c>
      <c r="AF6" s="4">
        <v>4296001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46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635</v>
      </c>
      <c r="O7" s="29">
        <v>0</v>
      </c>
      <c r="P7" s="64"/>
      <c r="Q7" s="27" t="s">
        <v>23</v>
      </c>
      <c r="R7" s="28" t="s">
        <v>635</v>
      </c>
      <c r="S7" s="29">
        <v>0</v>
      </c>
      <c r="T7" s="64"/>
      <c r="U7" s="27" t="s">
        <v>23</v>
      </c>
      <c r="V7" s="28" t="s">
        <v>635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24</v>
      </c>
      <c r="C8" s="25">
        <v>0</v>
      </c>
      <c r="D8" s="63"/>
      <c r="E8" s="23">
        <v>4</v>
      </c>
      <c r="F8" s="24" t="s">
        <v>634</v>
      </c>
      <c r="G8" s="25">
        <v>150</v>
      </c>
      <c r="H8" s="63"/>
      <c r="I8" s="23">
        <v>2</v>
      </c>
      <c r="J8" s="24" t="s">
        <v>636</v>
      </c>
      <c r="K8" s="25">
        <v>1450</v>
      </c>
      <c r="L8" s="63"/>
      <c r="M8" s="23">
        <v>2</v>
      </c>
      <c r="N8" s="24" t="s">
        <v>632</v>
      </c>
      <c r="O8" s="25">
        <v>50</v>
      </c>
      <c r="P8" s="63"/>
      <c r="Q8" s="23">
        <v>2</v>
      </c>
      <c r="R8" s="24" t="s">
        <v>633</v>
      </c>
      <c r="S8" s="25">
        <v>50</v>
      </c>
      <c r="T8" s="63"/>
      <c r="U8" s="23">
        <v>2</v>
      </c>
      <c r="V8" s="24" t="s">
        <v>632</v>
      </c>
      <c r="W8" s="25">
        <v>50</v>
      </c>
      <c r="X8" s="63"/>
      <c r="AA8" s="4">
        <v>0</v>
      </c>
      <c r="AB8" s="4">
        <v>4292004</v>
      </c>
      <c r="AC8" s="4">
        <v>4293002</v>
      </c>
      <c r="AD8" s="4">
        <v>4294002</v>
      </c>
      <c r="AE8" s="4">
        <v>0</v>
      </c>
      <c r="AF8" s="4">
        <v>4296002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635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46</v>
      </c>
      <c r="O9" s="29">
        <v>0</v>
      </c>
      <c r="P9" s="64"/>
      <c r="Q9" s="27" t="s">
        <v>23</v>
      </c>
      <c r="R9" s="28" t="s">
        <v>635</v>
      </c>
      <c r="S9" s="29">
        <v>0</v>
      </c>
      <c r="T9" s="64"/>
      <c r="U9" s="27" t="s">
        <v>23</v>
      </c>
      <c r="V9" s="28" t="s">
        <v>46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63"/>
      <c r="E10" s="23"/>
      <c r="F10" s="24"/>
      <c r="G10" s="25"/>
      <c r="H10" s="63"/>
      <c r="I10" s="23"/>
      <c r="J10" s="24"/>
      <c r="K10" s="25"/>
      <c r="L10" s="63"/>
      <c r="M10" s="23"/>
      <c r="N10" s="24"/>
      <c r="O10" s="25"/>
      <c r="P10" s="63"/>
      <c r="Q10" s="23"/>
      <c r="R10" s="24"/>
      <c r="S10" s="25"/>
      <c r="T10" s="63"/>
      <c r="U10" s="23"/>
      <c r="V10" s="24"/>
      <c r="W10" s="25"/>
      <c r="X10" s="63"/>
    </row>
    <row r="11" spans="1:32" ht="15" customHeight="1" x14ac:dyDescent="0.15">
      <c r="A11" s="27"/>
      <c r="B11" s="28"/>
      <c r="C11" s="29"/>
      <c r="D11" s="64"/>
      <c r="E11" s="27"/>
      <c r="F11" s="28"/>
      <c r="G11" s="29"/>
      <c r="H11" s="64"/>
      <c r="I11" s="27"/>
      <c r="J11" s="28"/>
      <c r="K11" s="29"/>
      <c r="L11" s="64"/>
      <c r="M11" s="27"/>
      <c r="N11" s="28"/>
      <c r="O11" s="29"/>
      <c r="P11" s="64"/>
      <c r="Q11" s="27"/>
      <c r="R11" s="28"/>
      <c r="S11" s="29"/>
      <c r="T11" s="64"/>
      <c r="U11" s="27"/>
      <c r="V11" s="28"/>
      <c r="W11" s="29"/>
      <c r="X11" s="64"/>
    </row>
    <row r="12" spans="1:32" ht="15" customHeight="1" x14ac:dyDescent="0.15">
      <c r="A12" s="23"/>
      <c r="B12" s="24"/>
      <c r="C12" s="25"/>
      <c r="D12" s="63"/>
      <c r="E12" s="23"/>
      <c r="F12" s="24"/>
      <c r="G12" s="25"/>
      <c r="H12" s="63"/>
      <c r="I12" s="23"/>
      <c r="J12" s="24"/>
      <c r="K12" s="25"/>
      <c r="L12" s="63"/>
      <c r="M12" s="23"/>
      <c r="N12" s="24"/>
      <c r="O12" s="25"/>
      <c r="P12" s="63"/>
      <c r="Q12" s="23"/>
      <c r="R12" s="24"/>
      <c r="S12" s="25"/>
      <c r="T12" s="63"/>
      <c r="U12" s="23"/>
      <c r="V12" s="24"/>
      <c r="W12" s="25"/>
      <c r="X12" s="63"/>
    </row>
    <row r="13" spans="1:32" ht="15" customHeight="1" x14ac:dyDescent="0.15">
      <c r="A13" s="27"/>
      <c r="B13" s="28"/>
      <c r="C13" s="29"/>
      <c r="D13" s="64"/>
      <c r="E13" s="27"/>
      <c r="F13" s="28"/>
      <c r="G13" s="29"/>
      <c r="H13" s="64"/>
      <c r="I13" s="27"/>
      <c r="J13" s="28"/>
      <c r="K13" s="29"/>
      <c r="L13" s="64"/>
      <c r="M13" s="27"/>
      <c r="N13" s="28"/>
      <c r="O13" s="29"/>
      <c r="P13" s="64"/>
      <c r="Q13" s="27"/>
      <c r="R13" s="28"/>
      <c r="S13" s="29"/>
      <c r="T13" s="64"/>
      <c r="U13" s="27"/>
      <c r="V13" s="28"/>
      <c r="W13" s="29"/>
      <c r="X13" s="64"/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850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3950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250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5600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77" priority="11">
      <formula>D6&lt;C6</formula>
    </cfRule>
    <cfRule type="expression" dxfId="176" priority="12">
      <formula>D6&gt;C6</formula>
    </cfRule>
  </conditionalFormatting>
  <conditionalFormatting sqref="H6:H41">
    <cfRule type="expression" dxfId="175" priority="9">
      <formula>H6&lt;G6</formula>
    </cfRule>
    <cfRule type="expression" dxfId="174" priority="10">
      <formula>H6&gt;G6</formula>
    </cfRule>
  </conditionalFormatting>
  <conditionalFormatting sqref="L6:L41">
    <cfRule type="expression" dxfId="173" priority="7">
      <formula>L6&lt;K6</formula>
    </cfRule>
    <cfRule type="expression" dxfId="172" priority="8">
      <formula>L6&gt;K6</formula>
    </cfRule>
  </conditionalFormatting>
  <conditionalFormatting sqref="P6:P41">
    <cfRule type="expression" dxfId="171" priority="5">
      <formula>P6&lt;O6</formula>
    </cfRule>
    <cfRule type="expression" dxfId="170" priority="6">
      <formula>P6&gt;O6</formula>
    </cfRule>
  </conditionalFormatting>
  <conditionalFormatting sqref="T6:T41">
    <cfRule type="expression" dxfId="169" priority="3">
      <formula>T6&lt;S6</formula>
    </cfRule>
    <cfRule type="expression" dxfId="168" priority="4">
      <formula>T6&gt;S6</formula>
    </cfRule>
  </conditionalFormatting>
  <conditionalFormatting sqref="X6:X41">
    <cfRule type="expression" dxfId="167" priority="1">
      <formula>X6&lt;W6</formula>
    </cfRule>
    <cfRule type="expression" dxfId="16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1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637</v>
      </c>
      <c r="C4" s="15" t="s">
        <v>638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637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639</v>
      </c>
      <c r="C6" s="25">
        <v>800</v>
      </c>
      <c r="D6" s="63"/>
      <c r="E6" s="23">
        <v>4</v>
      </c>
      <c r="F6" s="24" t="s">
        <v>640</v>
      </c>
      <c r="G6" s="25">
        <v>1500</v>
      </c>
      <c r="H6" s="63"/>
      <c r="I6" s="23">
        <v>1</v>
      </c>
      <c r="J6" s="24" t="s">
        <v>639</v>
      </c>
      <c r="K6" s="25">
        <v>2150</v>
      </c>
      <c r="L6" s="63"/>
      <c r="M6" s="23">
        <v>4</v>
      </c>
      <c r="N6" s="24" t="s">
        <v>641</v>
      </c>
      <c r="O6" s="25">
        <v>350</v>
      </c>
      <c r="P6" s="63"/>
      <c r="Q6" s="23">
        <v>4</v>
      </c>
      <c r="R6" s="24" t="s">
        <v>641</v>
      </c>
      <c r="S6" s="25">
        <v>300</v>
      </c>
      <c r="T6" s="63"/>
      <c r="U6" s="23">
        <v>1</v>
      </c>
      <c r="V6" s="24" t="s">
        <v>642</v>
      </c>
      <c r="W6" s="25">
        <v>100</v>
      </c>
      <c r="X6" s="63"/>
      <c r="AA6" s="4">
        <v>4301001</v>
      </c>
      <c r="AB6" s="4">
        <v>4302004</v>
      </c>
      <c r="AC6" s="4">
        <v>4303001</v>
      </c>
      <c r="AD6" s="4">
        <v>4304004</v>
      </c>
      <c r="AE6" s="4">
        <v>4305004</v>
      </c>
      <c r="AF6" s="4">
        <v>4306001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644</v>
      </c>
      <c r="C8" s="25">
        <v>700</v>
      </c>
      <c r="D8" s="63"/>
      <c r="E8" s="23">
        <v>6</v>
      </c>
      <c r="F8" s="24" t="s">
        <v>643</v>
      </c>
      <c r="G8" s="25">
        <v>100</v>
      </c>
      <c r="H8" s="63"/>
      <c r="I8" s="23">
        <v>2</v>
      </c>
      <c r="J8" s="24" t="s">
        <v>644</v>
      </c>
      <c r="K8" s="25">
        <v>2050</v>
      </c>
      <c r="L8" s="63"/>
      <c r="M8" s="23">
        <v>5</v>
      </c>
      <c r="N8" s="24" t="s">
        <v>645</v>
      </c>
      <c r="O8" s="25">
        <v>50</v>
      </c>
      <c r="P8" s="63"/>
      <c r="Q8" s="23">
        <v>6</v>
      </c>
      <c r="R8" s="24" t="s">
        <v>646</v>
      </c>
      <c r="S8" s="25">
        <v>50</v>
      </c>
      <c r="T8" s="63"/>
      <c r="U8" s="23">
        <v>2</v>
      </c>
      <c r="V8" s="24" t="s">
        <v>645</v>
      </c>
      <c r="W8" s="25">
        <v>50</v>
      </c>
      <c r="X8" s="63"/>
      <c r="AA8" s="4">
        <v>4301003</v>
      </c>
      <c r="AB8" s="4">
        <v>4302006</v>
      </c>
      <c r="AC8" s="4">
        <v>4303002</v>
      </c>
      <c r="AD8" s="4">
        <v>4304005</v>
      </c>
      <c r="AE8" s="4">
        <v>4305006</v>
      </c>
      <c r="AF8" s="4">
        <v>4306002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6</v>
      </c>
      <c r="B10" s="24" t="s">
        <v>651</v>
      </c>
      <c r="C10" s="25">
        <v>750</v>
      </c>
      <c r="D10" s="63"/>
      <c r="E10" s="23">
        <v>7</v>
      </c>
      <c r="F10" s="24" t="s">
        <v>647</v>
      </c>
      <c r="G10" s="25">
        <v>100</v>
      </c>
      <c r="H10" s="63"/>
      <c r="I10" s="23">
        <v>3</v>
      </c>
      <c r="J10" s="24" t="s">
        <v>648</v>
      </c>
      <c r="K10" s="25">
        <v>1200</v>
      </c>
      <c r="L10" s="63"/>
      <c r="M10" s="23">
        <v>7</v>
      </c>
      <c r="N10" s="24" t="s">
        <v>649</v>
      </c>
      <c r="O10" s="25">
        <v>200</v>
      </c>
      <c r="P10" s="63"/>
      <c r="Q10" s="23">
        <v>8</v>
      </c>
      <c r="R10" s="24" t="s">
        <v>643</v>
      </c>
      <c r="S10" s="25">
        <v>50</v>
      </c>
      <c r="T10" s="63"/>
      <c r="U10" s="23">
        <v>3</v>
      </c>
      <c r="V10" s="24" t="s">
        <v>650</v>
      </c>
      <c r="W10" s="25">
        <v>50</v>
      </c>
      <c r="X10" s="63"/>
      <c r="AA10" s="4">
        <v>4301004</v>
      </c>
      <c r="AB10" s="4">
        <v>4302007</v>
      </c>
      <c r="AC10" s="4">
        <v>4303003</v>
      </c>
      <c r="AD10" s="4">
        <v>4304007</v>
      </c>
      <c r="AE10" s="4">
        <v>4305008</v>
      </c>
      <c r="AF10" s="4">
        <v>4306003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7</v>
      </c>
      <c r="B12" s="24" t="s">
        <v>643</v>
      </c>
      <c r="C12" s="25">
        <v>300</v>
      </c>
      <c r="D12" s="63"/>
      <c r="E12" s="23">
        <v>8</v>
      </c>
      <c r="F12" s="24" t="s">
        <v>646</v>
      </c>
      <c r="G12" s="25">
        <v>100</v>
      </c>
      <c r="H12" s="63"/>
      <c r="I12" s="23">
        <v>4</v>
      </c>
      <c r="J12" s="24" t="s">
        <v>649</v>
      </c>
      <c r="K12" s="25">
        <v>2150</v>
      </c>
      <c r="L12" s="63"/>
      <c r="M12" s="23">
        <v>8</v>
      </c>
      <c r="N12" s="24" t="s">
        <v>647</v>
      </c>
      <c r="O12" s="25">
        <v>150</v>
      </c>
      <c r="P12" s="63"/>
      <c r="Q12" s="23">
        <v>9</v>
      </c>
      <c r="R12" s="24" t="s">
        <v>647</v>
      </c>
      <c r="S12" s="25">
        <v>100</v>
      </c>
      <c r="T12" s="63"/>
      <c r="U12" s="23">
        <v>4</v>
      </c>
      <c r="V12" s="24" t="s">
        <v>641</v>
      </c>
      <c r="W12" s="25">
        <v>350</v>
      </c>
      <c r="X12" s="63"/>
      <c r="AA12" s="4">
        <v>4301006</v>
      </c>
      <c r="AB12" s="4">
        <v>4302008</v>
      </c>
      <c r="AC12" s="4">
        <v>4303004</v>
      </c>
      <c r="AD12" s="4">
        <v>4304008</v>
      </c>
      <c r="AE12" s="4">
        <v>4305009</v>
      </c>
      <c r="AF12" s="4">
        <v>4306004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8</v>
      </c>
      <c r="B14" s="24" t="s">
        <v>882</v>
      </c>
      <c r="C14" s="25">
        <v>900</v>
      </c>
      <c r="D14" s="63"/>
      <c r="E14" s="23">
        <v>9</v>
      </c>
      <c r="F14" s="24" t="s">
        <v>652</v>
      </c>
      <c r="G14" s="25">
        <v>150</v>
      </c>
      <c r="H14" s="63"/>
      <c r="I14" s="23">
        <v>5</v>
      </c>
      <c r="J14" s="24" t="s">
        <v>640</v>
      </c>
      <c r="K14" s="25">
        <v>3200</v>
      </c>
      <c r="L14" s="63"/>
      <c r="M14" s="23">
        <v>9</v>
      </c>
      <c r="N14" s="24" t="s">
        <v>652</v>
      </c>
      <c r="O14" s="25">
        <v>100</v>
      </c>
      <c r="P14" s="63"/>
      <c r="Q14" s="23">
        <v>11</v>
      </c>
      <c r="R14" s="24" t="s">
        <v>652</v>
      </c>
      <c r="S14" s="25">
        <v>50</v>
      </c>
      <c r="T14" s="63"/>
      <c r="U14" s="23">
        <v>5</v>
      </c>
      <c r="V14" s="24" t="s">
        <v>647</v>
      </c>
      <c r="W14" s="25">
        <v>100</v>
      </c>
      <c r="X14" s="63"/>
      <c r="AA14" s="4">
        <v>4301007</v>
      </c>
      <c r="AB14" s="4">
        <v>4302009</v>
      </c>
      <c r="AC14" s="4">
        <v>4303005</v>
      </c>
      <c r="AD14" s="4">
        <v>4304009</v>
      </c>
      <c r="AE14" s="4">
        <v>4305011</v>
      </c>
      <c r="AF14" s="4">
        <v>4306005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3450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1950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10750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850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550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650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18200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65" priority="11">
      <formula>D6&lt;C6</formula>
    </cfRule>
    <cfRule type="expression" dxfId="164" priority="12">
      <formula>D6&gt;C6</formula>
    </cfRule>
  </conditionalFormatting>
  <conditionalFormatting sqref="H6:H41">
    <cfRule type="expression" dxfId="163" priority="9">
      <formula>H6&lt;G6</formula>
    </cfRule>
    <cfRule type="expression" dxfId="162" priority="10">
      <formula>H6&gt;G6</formula>
    </cfRule>
  </conditionalFormatting>
  <conditionalFormatting sqref="L6:L41">
    <cfRule type="expression" dxfId="161" priority="7">
      <formula>L6&lt;K6</formula>
    </cfRule>
    <cfRule type="expression" dxfId="160" priority="8">
      <formula>L6&gt;K6</formula>
    </cfRule>
  </conditionalFormatting>
  <conditionalFormatting sqref="P6:P41">
    <cfRule type="expression" dxfId="159" priority="5">
      <formula>P6&lt;O6</formula>
    </cfRule>
    <cfRule type="expression" dxfId="158" priority="6">
      <formula>P6&gt;O6</formula>
    </cfRule>
  </conditionalFormatting>
  <conditionalFormatting sqref="T6:T41">
    <cfRule type="expression" dxfId="157" priority="3">
      <formula>T6&lt;S6</formula>
    </cfRule>
    <cfRule type="expression" dxfId="156" priority="4">
      <formula>T6&gt;S6</formula>
    </cfRule>
  </conditionalFormatting>
  <conditionalFormatting sqref="X6:X41">
    <cfRule type="expression" dxfId="155" priority="1">
      <formula>X6&lt;W6</formula>
    </cfRule>
    <cfRule type="expression" dxfId="15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2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653</v>
      </c>
      <c r="C4" s="15" t="s">
        <v>654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653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655</v>
      </c>
      <c r="C6" s="25">
        <v>2300</v>
      </c>
      <c r="D6" s="63"/>
      <c r="E6" s="23">
        <v>2</v>
      </c>
      <c r="F6" s="24" t="s">
        <v>657</v>
      </c>
      <c r="G6" s="25">
        <v>700</v>
      </c>
      <c r="H6" s="63"/>
      <c r="I6" s="23">
        <v>1</v>
      </c>
      <c r="J6" s="24" t="s">
        <v>656</v>
      </c>
      <c r="K6" s="25">
        <v>3050</v>
      </c>
      <c r="L6" s="63"/>
      <c r="M6" s="23">
        <v>1</v>
      </c>
      <c r="N6" s="24" t="s">
        <v>657</v>
      </c>
      <c r="O6" s="25">
        <v>250</v>
      </c>
      <c r="P6" s="63"/>
      <c r="Q6" s="23">
        <v>1</v>
      </c>
      <c r="R6" s="24" t="s">
        <v>657</v>
      </c>
      <c r="S6" s="25">
        <v>300</v>
      </c>
      <c r="T6" s="63"/>
      <c r="U6" s="23">
        <v>1</v>
      </c>
      <c r="V6" s="24" t="s">
        <v>657</v>
      </c>
      <c r="W6" s="25">
        <v>250</v>
      </c>
      <c r="X6" s="63"/>
      <c r="AA6" s="4">
        <v>4311001</v>
      </c>
      <c r="AB6" s="4">
        <v>4312001</v>
      </c>
      <c r="AC6" s="4">
        <v>4313001</v>
      </c>
      <c r="AD6" s="4">
        <v>4314001</v>
      </c>
      <c r="AE6" s="4">
        <v>4315001</v>
      </c>
      <c r="AF6" s="4">
        <v>4316001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24</v>
      </c>
      <c r="C8" s="25">
        <v>0</v>
      </c>
      <c r="D8" s="63"/>
      <c r="E8" s="23">
        <v>0</v>
      </c>
      <c r="F8" s="24" t="s">
        <v>24</v>
      </c>
      <c r="G8" s="25">
        <v>0</v>
      </c>
      <c r="H8" s="63"/>
      <c r="I8" s="23">
        <v>2</v>
      </c>
      <c r="J8" s="24" t="s">
        <v>658</v>
      </c>
      <c r="K8" s="25">
        <v>2050</v>
      </c>
      <c r="L8" s="63"/>
      <c r="M8" s="23">
        <v>0</v>
      </c>
      <c r="N8" s="24" t="s">
        <v>24</v>
      </c>
      <c r="O8" s="25">
        <v>0</v>
      </c>
      <c r="P8" s="63"/>
      <c r="Q8" s="23">
        <v>0</v>
      </c>
      <c r="R8" s="24" t="s">
        <v>24</v>
      </c>
      <c r="S8" s="25">
        <v>0</v>
      </c>
      <c r="T8" s="63"/>
      <c r="U8" s="23">
        <v>0</v>
      </c>
      <c r="V8" s="24" t="s">
        <v>24</v>
      </c>
      <c r="W8" s="25">
        <v>0</v>
      </c>
      <c r="X8" s="63"/>
      <c r="AA8" s="4">
        <v>0</v>
      </c>
      <c r="AB8" s="4">
        <v>0</v>
      </c>
      <c r="AC8" s="4">
        <v>4313002</v>
      </c>
      <c r="AD8" s="4">
        <v>4314002</v>
      </c>
      <c r="AE8" s="4">
        <v>0</v>
      </c>
      <c r="AF8" s="4">
        <v>0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63"/>
      <c r="E10" s="23"/>
      <c r="F10" s="24"/>
      <c r="G10" s="25"/>
      <c r="H10" s="63"/>
      <c r="I10" s="23"/>
      <c r="J10" s="24"/>
      <c r="K10" s="25"/>
      <c r="L10" s="63"/>
      <c r="M10" s="23"/>
      <c r="N10" s="24"/>
      <c r="O10" s="25"/>
      <c r="P10" s="63"/>
      <c r="Q10" s="23"/>
      <c r="R10" s="24"/>
      <c r="S10" s="25"/>
      <c r="T10" s="63"/>
      <c r="U10" s="23"/>
      <c r="V10" s="24"/>
      <c r="W10" s="25"/>
      <c r="X10" s="63"/>
    </row>
    <row r="11" spans="1:32" ht="15" customHeight="1" x14ac:dyDescent="0.15">
      <c r="A11" s="27"/>
      <c r="B11" s="28"/>
      <c r="C11" s="29"/>
      <c r="D11" s="64"/>
      <c r="E11" s="27"/>
      <c r="F11" s="28"/>
      <c r="G11" s="29"/>
      <c r="H11" s="64"/>
      <c r="I11" s="27"/>
      <c r="J11" s="28"/>
      <c r="K11" s="29"/>
      <c r="L11" s="64"/>
      <c r="M11" s="27"/>
      <c r="N11" s="28"/>
      <c r="O11" s="29"/>
      <c r="P11" s="64"/>
      <c r="Q11" s="27"/>
      <c r="R11" s="28"/>
      <c r="S11" s="29"/>
      <c r="T11" s="64"/>
      <c r="U11" s="27"/>
      <c r="V11" s="28"/>
      <c r="W11" s="29"/>
      <c r="X11" s="64"/>
    </row>
    <row r="12" spans="1:32" ht="15" customHeight="1" x14ac:dyDescent="0.15">
      <c r="A12" s="23"/>
      <c r="B12" s="24"/>
      <c r="C12" s="25"/>
      <c r="D12" s="63"/>
      <c r="E12" s="23"/>
      <c r="F12" s="24"/>
      <c r="G12" s="25"/>
      <c r="H12" s="63"/>
      <c r="I12" s="23"/>
      <c r="J12" s="24"/>
      <c r="K12" s="25"/>
      <c r="L12" s="63"/>
      <c r="M12" s="23"/>
      <c r="N12" s="24"/>
      <c r="O12" s="25"/>
      <c r="P12" s="63"/>
      <c r="Q12" s="23"/>
      <c r="R12" s="24"/>
      <c r="S12" s="25"/>
      <c r="T12" s="63"/>
      <c r="U12" s="23"/>
      <c r="V12" s="24"/>
      <c r="W12" s="25"/>
      <c r="X12" s="63"/>
    </row>
    <row r="13" spans="1:32" ht="15" customHeight="1" x14ac:dyDescent="0.15">
      <c r="A13" s="27"/>
      <c r="B13" s="28"/>
      <c r="C13" s="29"/>
      <c r="D13" s="64"/>
      <c r="E13" s="27"/>
      <c r="F13" s="28"/>
      <c r="G13" s="29"/>
      <c r="H13" s="64"/>
      <c r="I13" s="27"/>
      <c r="J13" s="28"/>
      <c r="K13" s="29"/>
      <c r="L13" s="64"/>
      <c r="M13" s="27"/>
      <c r="N13" s="28"/>
      <c r="O13" s="29"/>
      <c r="P13" s="64"/>
      <c r="Q13" s="27"/>
      <c r="R13" s="28"/>
      <c r="S13" s="29"/>
      <c r="T13" s="64"/>
      <c r="U13" s="27"/>
      <c r="V13" s="28"/>
      <c r="W13" s="29"/>
      <c r="X13" s="64"/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2300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700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5100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250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300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8900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53" priority="11">
      <formula>D6&lt;C6</formula>
    </cfRule>
    <cfRule type="expression" dxfId="152" priority="12">
      <formula>D6&gt;C6</formula>
    </cfRule>
  </conditionalFormatting>
  <conditionalFormatting sqref="H6:H41">
    <cfRule type="expression" dxfId="151" priority="9">
      <formula>H6&lt;G6</formula>
    </cfRule>
    <cfRule type="expression" dxfId="150" priority="10">
      <formula>H6&gt;G6</formula>
    </cfRule>
  </conditionalFormatting>
  <conditionalFormatting sqref="L6:L41">
    <cfRule type="expression" dxfId="149" priority="7">
      <formula>L6&lt;K6</formula>
    </cfRule>
    <cfRule type="expression" dxfId="148" priority="8">
      <formula>L6&gt;K6</formula>
    </cfRule>
  </conditionalFormatting>
  <conditionalFormatting sqref="P6:P41">
    <cfRule type="expression" dxfId="147" priority="5">
      <formula>P6&lt;O6</formula>
    </cfRule>
    <cfRule type="expression" dxfId="146" priority="6">
      <formula>P6&gt;O6</formula>
    </cfRule>
  </conditionalFormatting>
  <conditionalFormatting sqref="T6:T41">
    <cfRule type="expression" dxfId="145" priority="3">
      <formula>T6&lt;S6</formula>
    </cfRule>
    <cfRule type="expression" dxfId="144" priority="4">
      <formula>T6&gt;S6</formula>
    </cfRule>
  </conditionalFormatting>
  <conditionalFormatting sqref="X6:X41">
    <cfRule type="expression" dxfId="143" priority="1">
      <formula>X6&lt;W6</formula>
    </cfRule>
    <cfRule type="expression" dxfId="14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3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659</v>
      </c>
      <c r="C4" s="15" t="s">
        <v>660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659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661</v>
      </c>
      <c r="C6" s="25">
        <v>2350</v>
      </c>
      <c r="D6" s="63"/>
      <c r="E6" s="23">
        <v>1</v>
      </c>
      <c r="F6" s="24" t="s">
        <v>661</v>
      </c>
      <c r="G6" s="25">
        <v>2600</v>
      </c>
      <c r="H6" s="63"/>
      <c r="I6" s="23">
        <v>1</v>
      </c>
      <c r="J6" s="24" t="s">
        <v>662</v>
      </c>
      <c r="K6" s="25">
        <v>1700</v>
      </c>
      <c r="L6" s="63"/>
      <c r="M6" s="23">
        <v>1</v>
      </c>
      <c r="N6" s="24" t="s">
        <v>661</v>
      </c>
      <c r="O6" s="25">
        <v>900</v>
      </c>
      <c r="P6" s="63"/>
      <c r="Q6" s="23">
        <v>3</v>
      </c>
      <c r="R6" s="24" t="s">
        <v>663</v>
      </c>
      <c r="S6" s="25">
        <v>50</v>
      </c>
      <c r="T6" s="63"/>
      <c r="U6" s="23">
        <v>1</v>
      </c>
      <c r="V6" s="24" t="s">
        <v>664</v>
      </c>
      <c r="W6" s="25">
        <v>400</v>
      </c>
      <c r="X6" s="63"/>
      <c r="AA6" s="4">
        <v>4321001</v>
      </c>
      <c r="AB6" s="4">
        <v>4322001</v>
      </c>
      <c r="AC6" s="4">
        <v>4323001</v>
      </c>
      <c r="AD6" s="4">
        <v>4324001</v>
      </c>
      <c r="AE6" s="4">
        <v>4325003</v>
      </c>
      <c r="AF6" s="4">
        <v>4326001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665</v>
      </c>
      <c r="C8" s="25">
        <v>1000</v>
      </c>
      <c r="D8" s="63"/>
      <c r="E8" s="23">
        <v>3</v>
      </c>
      <c r="F8" s="24" t="s">
        <v>670</v>
      </c>
      <c r="G8" s="25">
        <v>350</v>
      </c>
      <c r="H8" s="63"/>
      <c r="I8" s="23">
        <v>2</v>
      </c>
      <c r="J8" s="24" t="s">
        <v>667</v>
      </c>
      <c r="K8" s="25">
        <v>1800</v>
      </c>
      <c r="L8" s="63"/>
      <c r="M8" s="23">
        <v>3</v>
      </c>
      <c r="N8" s="24" t="s">
        <v>672</v>
      </c>
      <c r="O8" s="25">
        <v>0</v>
      </c>
      <c r="P8" s="63"/>
      <c r="Q8" s="23">
        <v>4</v>
      </c>
      <c r="R8" s="24" t="s">
        <v>668</v>
      </c>
      <c r="S8" s="25">
        <v>500</v>
      </c>
      <c r="T8" s="63"/>
      <c r="U8" s="23">
        <v>3</v>
      </c>
      <c r="V8" s="24" t="s">
        <v>669</v>
      </c>
      <c r="W8" s="25">
        <v>50</v>
      </c>
      <c r="X8" s="63"/>
      <c r="AA8" s="4">
        <v>4321003</v>
      </c>
      <c r="AB8" s="4">
        <v>4322002</v>
      </c>
      <c r="AC8" s="4">
        <v>4323002</v>
      </c>
      <c r="AD8" s="4">
        <v>4324002</v>
      </c>
      <c r="AE8" s="4">
        <v>4325004</v>
      </c>
      <c r="AF8" s="4">
        <v>4326003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46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24</v>
      </c>
      <c r="C10" s="25">
        <v>0</v>
      </c>
      <c r="D10" s="63"/>
      <c r="E10" s="23">
        <v>0</v>
      </c>
      <c r="F10" s="24" t="s">
        <v>24</v>
      </c>
      <c r="G10" s="25">
        <v>0</v>
      </c>
      <c r="H10" s="63"/>
      <c r="I10" s="23">
        <v>3</v>
      </c>
      <c r="J10" s="24" t="s">
        <v>671</v>
      </c>
      <c r="K10" s="25">
        <v>1150</v>
      </c>
      <c r="L10" s="63"/>
      <c r="M10" s="23">
        <v>5</v>
      </c>
      <c r="N10" s="24" t="s">
        <v>892</v>
      </c>
      <c r="O10" s="25">
        <v>100</v>
      </c>
      <c r="P10" s="63"/>
      <c r="Q10" s="23">
        <v>9</v>
      </c>
      <c r="R10" s="24" t="s">
        <v>892</v>
      </c>
      <c r="S10" s="25">
        <v>100</v>
      </c>
      <c r="T10" s="63"/>
      <c r="U10" s="23">
        <v>5</v>
      </c>
      <c r="V10" s="24" t="s">
        <v>892</v>
      </c>
      <c r="W10" s="25">
        <v>100</v>
      </c>
      <c r="X10" s="63"/>
      <c r="AA10" s="4">
        <v>0</v>
      </c>
      <c r="AB10" s="4">
        <v>4322003</v>
      </c>
      <c r="AC10" s="4">
        <v>4323003</v>
      </c>
      <c r="AD10" s="4">
        <v>4324003</v>
      </c>
      <c r="AE10" s="4">
        <v>4325006</v>
      </c>
      <c r="AF10" s="4">
        <v>4326004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24</v>
      </c>
      <c r="C12" s="25">
        <v>0</v>
      </c>
      <c r="D12" s="63"/>
      <c r="E12" s="23">
        <v>0</v>
      </c>
      <c r="F12" s="24" t="s">
        <v>24</v>
      </c>
      <c r="G12" s="25">
        <v>0</v>
      </c>
      <c r="H12" s="63"/>
      <c r="I12" s="23">
        <v>4</v>
      </c>
      <c r="J12" s="24" t="s">
        <v>666</v>
      </c>
      <c r="K12" s="25">
        <v>700</v>
      </c>
      <c r="L12" s="63"/>
      <c r="M12" s="23">
        <v>0</v>
      </c>
      <c r="N12" s="24" t="s">
        <v>24</v>
      </c>
      <c r="O12" s="25">
        <v>0</v>
      </c>
      <c r="P12" s="63"/>
      <c r="Q12" s="23">
        <v>0</v>
      </c>
      <c r="R12" s="24" t="s">
        <v>24</v>
      </c>
      <c r="S12" s="25">
        <v>0</v>
      </c>
      <c r="T12" s="63"/>
      <c r="U12" s="23">
        <v>0</v>
      </c>
      <c r="V12" s="24" t="s">
        <v>24</v>
      </c>
      <c r="W12" s="25">
        <v>0</v>
      </c>
      <c r="X12" s="63"/>
      <c r="AA12" s="4">
        <v>0</v>
      </c>
      <c r="AB12" s="4">
        <v>4322004</v>
      </c>
      <c r="AC12" s="4">
        <v>4323004</v>
      </c>
      <c r="AD12" s="4">
        <v>0</v>
      </c>
      <c r="AE12" s="4">
        <v>0</v>
      </c>
      <c r="AF12" s="4">
        <v>0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0</v>
      </c>
      <c r="F14" s="24" t="s">
        <v>24</v>
      </c>
      <c r="G14" s="25">
        <v>0</v>
      </c>
      <c r="H14" s="63"/>
      <c r="I14" s="23">
        <v>5</v>
      </c>
      <c r="J14" s="24" t="s">
        <v>673</v>
      </c>
      <c r="K14" s="25">
        <v>1750</v>
      </c>
      <c r="L14" s="63"/>
      <c r="M14" s="23">
        <v>0</v>
      </c>
      <c r="N14" s="24" t="s">
        <v>24</v>
      </c>
      <c r="O14" s="25">
        <v>0</v>
      </c>
      <c r="P14" s="63"/>
      <c r="Q14" s="23">
        <v>0</v>
      </c>
      <c r="R14" s="24" t="s">
        <v>24</v>
      </c>
      <c r="S14" s="25">
        <v>0</v>
      </c>
      <c r="T14" s="63"/>
      <c r="U14" s="23">
        <v>0</v>
      </c>
      <c r="V14" s="24" t="s">
        <v>24</v>
      </c>
      <c r="W14" s="25">
        <v>0</v>
      </c>
      <c r="X14" s="63"/>
      <c r="AA14" s="4">
        <v>0</v>
      </c>
      <c r="AB14" s="4">
        <v>0</v>
      </c>
      <c r="AC14" s="4">
        <v>4323005</v>
      </c>
      <c r="AD14" s="4">
        <v>0</v>
      </c>
      <c r="AE14" s="4">
        <v>0</v>
      </c>
      <c r="AF14" s="4">
        <v>0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3350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2950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7100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1000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650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550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15600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41" priority="11">
      <formula>D6&lt;C6</formula>
    </cfRule>
    <cfRule type="expression" dxfId="140" priority="12">
      <formula>D6&gt;C6</formula>
    </cfRule>
  </conditionalFormatting>
  <conditionalFormatting sqref="H6:H41">
    <cfRule type="expression" dxfId="139" priority="9">
      <formula>H6&lt;G6</formula>
    </cfRule>
    <cfRule type="expression" dxfId="138" priority="10">
      <formula>H6&gt;G6</formula>
    </cfRule>
  </conditionalFormatting>
  <conditionalFormatting sqref="L6:L41">
    <cfRule type="expression" dxfId="137" priority="7">
      <formula>L6&lt;K6</formula>
    </cfRule>
    <cfRule type="expression" dxfId="136" priority="8">
      <formula>L6&gt;K6</formula>
    </cfRule>
  </conditionalFormatting>
  <conditionalFormatting sqref="P6:P41">
    <cfRule type="expression" dxfId="135" priority="5">
      <formula>P6&lt;O6</formula>
    </cfRule>
    <cfRule type="expression" dxfId="134" priority="6">
      <formula>P6&gt;O6</formula>
    </cfRule>
  </conditionalFormatting>
  <conditionalFormatting sqref="T6:T41">
    <cfRule type="expression" dxfId="133" priority="3">
      <formula>T6&lt;S6</formula>
    </cfRule>
    <cfRule type="expression" dxfId="132" priority="4">
      <formula>T6&gt;S6</formula>
    </cfRule>
  </conditionalFormatting>
  <conditionalFormatting sqref="X6:X41">
    <cfRule type="expression" dxfId="131" priority="1">
      <formula>X6&lt;W6</formula>
    </cfRule>
    <cfRule type="expression" dxfId="13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4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674</v>
      </c>
      <c r="C4" s="15" t="s">
        <v>675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674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3</v>
      </c>
      <c r="B6" s="24" t="s">
        <v>676</v>
      </c>
      <c r="C6" s="25">
        <v>150</v>
      </c>
      <c r="D6" s="63"/>
      <c r="E6" s="23">
        <v>2</v>
      </c>
      <c r="F6" s="24" t="s">
        <v>677</v>
      </c>
      <c r="G6" s="25">
        <v>1700</v>
      </c>
      <c r="H6" s="63"/>
      <c r="I6" s="23">
        <v>2</v>
      </c>
      <c r="J6" s="24" t="s">
        <v>678</v>
      </c>
      <c r="K6" s="25">
        <v>1150</v>
      </c>
      <c r="L6" s="63"/>
      <c r="M6" s="23">
        <v>2</v>
      </c>
      <c r="N6" s="24" t="s">
        <v>679</v>
      </c>
      <c r="O6" s="25">
        <v>300</v>
      </c>
      <c r="P6" s="63"/>
      <c r="Q6" s="23">
        <v>3</v>
      </c>
      <c r="R6" s="24" t="s">
        <v>679</v>
      </c>
      <c r="S6" s="25">
        <v>150</v>
      </c>
      <c r="T6" s="63"/>
      <c r="U6" s="23">
        <v>2</v>
      </c>
      <c r="V6" s="24" t="s">
        <v>679</v>
      </c>
      <c r="W6" s="25">
        <v>150</v>
      </c>
      <c r="X6" s="63"/>
      <c r="AA6" s="4">
        <v>4331003</v>
      </c>
      <c r="AB6" s="4">
        <v>4332002</v>
      </c>
      <c r="AC6" s="4">
        <v>4333002</v>
      </c>
      <c r="AD6" s="4">
        <v>4334002</v>
      </c>
      <c r="AE6" s="4">
        <v>4335003</v>
      </c>
      <c r="AF6" s="4">
        <v>4336002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680</v>
      </c>
      <c r="K7" s="29">
        <v>0</v>
      </c>
      <c r="L7" s="64"/>
      <c r="M7" s="27" t="s">
        <v>23</v>
      </c>
      <c r="N7" s="28" t="s">
        <v>680</v>
      </c>
      <c r="O7" s="29">
        <v>0</v>
      </c>
      <c r="P7" s="64"/>
      <c r="Q7" s="27" t="s">
        <v>23</v>
      </c>
      <c r="R7" s="28" t="s">
        <v>680</v>
      </c>
      <c r="S7" s="29">
        <v>0</v>
      </c>
      <c r="T7" s="64"/>
      <c r="U7" s="27" t="s">
        <v>23</v>
      </c>
      <c r="V7" s="28" t="s">
        <v>680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679</v>
      </c>
      <c r="C8" s="25">
        <v>1250</v>
      </c>
      <c r="D8" s="63"/>
      <c r="E8" s="23">
        <v>4</v>
      </c>
      <c r="F8" s="24" t="s">
        <v>676</v>
      </c>
      <c r="G8" s="25">
        <v>100</v>
      </c>
      <c r="H8" s="63"/>
      <c r="I8" s="23">
        <v>3</v>
      </c>
      <c r="J8" s="24" t="s">
        <v>676</v>
      </c>
      <c r="K8" s="25">
        <v>750</v>
      </c>
      <c r="L8" s="63"/>
      <c r="M8" s="23">
        <v>5</v>
      </c>
      <c r="N8" s="24" t="s">
        <v>676</v>
      </c>
      <c r="O8" s="25">
        <v>150</v>
      </c>
      <c r="P8" s="63"/>
      <c r="Q8" s="23">
        <v>5</v>
      </c>
      <c r="R8" s="24" t="s">
        <v>676</v>
      </c>
      <c r="S8" s="25">
        <v>50</v>
      </c>
      <c r="T8" s="63"/>
      <c r="U8" s="23">
        <v>4</v>
      </c>
      <c r="V8" s="24" t="s">
        <v>681</v>
      </c>
      <c r="W8" s="25">
        <v>50</v>
      </c>
      <c r="X8" s="63"/>
      <c r="AA8" s="4">
        <v>4331004</v>
      </c>
      <c r="AB8" s="4">
        <v>4332004</v>
      </c>
      <c r="AC8" s="4">
        <v>4333003</v>
      </c>
      <c r="AD8" s="4">
        <v>4334005</v>
      </c>
      <c r="AE8" s="4">
        <v>4335005</v>
      </c>
      <c r="AF8" s="4">
        <v>4336004</v>
      </c>
    </row>
    <row r="9" spans="1:32" ht="15" customHeight="1" x14ac:dyDescent="0.15">
      <c r="A9" s="27" t="s">
        <v>23</v>
      </c>
      <c r="B9" s="28" t="s">
        <v>680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682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683</v>
      </c>
      <c r="C10" s="25">
        <v>250</v>
      </c>
      <c r="D10" s="63"/>
      <c r="E10" s="23">
        <v>5</v>
      </c>
      <c r="F10" s="24" t="s">
        <v>684</v>
      </c>
      <c r="G10" s="25">
        <v>100</v>
      </c>
      <c r="H10" s="63"/>
      <c r="I10" s="23">
        <v>4</v>
      </c>
      <c r="J10" s="24" t="s">
        <v>683</v>
      </c>
      <c r="K10" s="25">
        <v>350</v>
      </c>
      <c r="L10" s="63"/>
      <c r="M10" s="23">
        <v>6</v>
      </c>
      <c r="N10" s="24" t="s">
        <v>684</v>
      </c>
      <c r="O10" s="25">
        <v>200</v>
      </c>
      <c r="P10" s="63"/>
      <c r="Q10" s="23">
        <v>6</v>
      </c>
      <c r="R10" s="24" t="s">
        <v>684</v>
      </c>
      <c r="S10" s="25">
        <v>50</v>
      </c>
      <c r="T10" s="63"/>
      <c r="U10" s="23">
        <v>5</v>
      </c>
      <c r="V10" s="24" t="s">
        <v>676</v>
      </c>
      <c r="W10" s="25">
        <v>50</v>
      </c>
      <c r="X10" s="63"/>
      <c r="AA10" s="4">
        <v>4331005</v>
      </c>
      <c r="AB10" s="4">
        <v>4332005</v>
      </c>
      <c r="AC10" s="4">
        <v>4333004</v>
      </c>
      <c r="AD10" s="4">
        <v>4334006</v>
      </c>
      <c r="AE10" s="4">
        <v>4335006</v>
      </c>
      <c r="AF10" s="4">
        <v>4336005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24</v>
      </c>
      <c r="C12" s="25">
        <v>0</v>
      </c>
      <c r="D12" s="63"/>
      <c r="E12" s="23">
        <v>0</v>
      </c>
      <c r="F12" s="24" t="s">
        <v>24</v>
      </c>
      <c r="G12" s="25">
        <v>0</v>
      </c>
      <c r="H12" s="63"/>
      <c r="I12" s="23">
        <v>0</v>
      </c>
      <c r="J12" s="24" t="s">
        <v>24</v>
      </c>
      <c r="K12" s="25">
        <v>0</v>
      </c>
      <c r="L12" s="63"/>
      <c r="M12" s="23">
        <v>0</v>
      </c>
      <c r="N12" s="24" t="s">
        <v>24</v>
      </c>
      <c r="O12" s="25">
        <v>0</v>
      </c>
      <c r="P12" s="63"/>
      <c r="Q12" s="23">
        <v>0</v>
      </c>
      <c r="R12" s="24" t="s">
        <v>24</v>
      </c>
      <c r="S12" s="25">
        <v>0</v>
      </c>
      <c r="T12" s="63"/>
      <c r="U12" s="23">
        <v>6</v>
      </c>
      <c r="V12" s="24" t="s">
        <v>684</v>
      </c>
      <c r="W12" s="25">
        <v>50</v>
      </c>
      <c r="X12" s="63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4336006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1650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1900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2250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650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250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300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7000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352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29" priority="11">
      <formula>D6&lt;C6</formula>
    </cfRule>
    <cfRule type="expression" dxfId="128" priority="12">
      <formula>D6&gt;C6</formula>
    </cfRule>
  </conditionalFormatting>
  <conditionalFormatting sqref="H6:H41">
    <cfRule type="expression" dxfId="127" priority="9">
      <formula>H6&lt;G6</formula>
    </cfRule>
    <cfRule type="expression" dxfId="126" priority="10">
      <formula>H6&gt;G6</formula>
    </cfRule>
  </conditionalFormatting>
  <conditionalFormatting sqref="L6:L41">
    <cfRule type="expression" dxfId="125" priority="7">
      <formula>L6&lt;K6</formula>
    </cfRule>
    <cfRule type="expression" dxfId="124" priority="8">
      <formula>L6&gt;K6</formula>
    </cfRule>
  </conditionalFormatting>
  <conditionalFormatting sqref="P6:P41">
    <cfRule type="expression" dxfId="123" priority="5">
      <formula>P6&lt;O6</formula>
    </cfRule>
    <cfRule type="expression" dxfId="122" priority="6">
      <formula>P6&gt;O6</formula>
    </cfRule>
  </conditionalFormatting>
  <conditionalFormatting sqref="T6:T41">
    <cfRule type="expression" dxfId="121" priority="3">
      <formula>T6&lt;S6</formula>
    </cfRule>
    <cfRule type="expression" dxfId="120" priority="4">
      <formula>T6&gt;S6</formula>
    </cfRule>
  </conditionalFormatting>
  <conditionalFormatting sqref="X6:X41">
    <cfRule type="expression" dxfId="119" priority="1">
      <formula>X6&lt;W6</formula>
    </cfRule>
    <cfRule type="expression" dxfId="11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5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685</v>
      </c>
      <c r="C4" s="15" t="s">
        <v>686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685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687</v>
      </c>
      <c r="C6" s="25">
        <v>850</v>
      </c>
      <c r="D6" s="63"/>
      <c r="E6" s="23">
        <v>4</v>
      </c>
      <c r="F6" s="24" t="s">
        <v>688</v>
      </c>
      <c r="G6" s="25">
        <v>100</v>
      </c>
      <c r="H6" s="63"/>
      <c r="I6" s="23">
        <v>1</v>
      </c>
      <c r="J6" s="24" t="s">
        <v>689</v>
      </c>
      <c r="K6" s="25">
        <v>1250</v>
      </c>
      <c r="L6" s="63"/>
      <c r="M6" s="23">
        <v>1</v>
      </c>
      <c r="N6" s="24" t="s">
        <v>690</v>
      </c>
      <c r="O6" s="25">
        <v>300</v>
      </c>
      <c r="P6" s="63"/>
      <c r="Q6" s="23">
        <v>1</v>
      </c>
      <c r="R6" s="24" t="s">
        <v>691</v>
      </c>
      <c r="S6" s="25">
        <v>150</v>
      </c>
      <c r="T6" s="63"/>
      <c r="U6" s="23">
        <v>1</v>
      </c>
      <c r="V6" s="24" t="s">
        <v>691</v>
      </c>
      <c r="W6" s="25">
        <v>50</v>
      </c>
      <c r="X6" s="63"/>
      <c r="AA6" s="4">
        <v>4341001</v>
      </c>
      <c r="AB6" s="4">
        <v>4342004</v>
      </c>
      <c r="AC6" s="4">
        <v>4343001</v>
      </c>
      <c r="AD6" s="4">
        <v>4344001</v>
      </c>
      <c r="AE6" s="4">
        <v>4345001</v>
      </c>
      <c r="AF6" s="4">
        <v>4346001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692</v>
      </c>
      <c r="S7" s="29">
        <v>0</v>
      </c>
      <c r="T7" s="64"/>
      <c r="U7" s="27" t="s">
        <v>23</v>
      </c>
      <c r="V7" s="28" t="s">
        <v>692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693</v>
      </c>
      <c r="C8" s="25">
        <v>300</v>
      </c>
      <c r="D8" s="63"/>
      <c r="E8" s="23">
        <v>5</v>
      </c>
      <c r="F8" s="24" t="s">
        <v>694</v>
      </c>
      <c r="G8" s="25">
        <v>50</v>
      </c>
      <c r="H8" s="63"/>
      <c r="I8" s="23">
        <v>2</v>
      </c>
      <c r="J8" s="24" t="s">
        <v>695</v>
      </c>
      <c r="K8" s="25">
        <v>350</v>
      </c>
      <c r="L8" s="63"/>
      <c r="M8" s="23">
        <v>5</v>
      </c>
      <c r="N8" s="24" t="s">
        <v>688</v>
      </c>
      <c r="O8" s="25">
        <v>100</v>
      </c>
      <c r="P8" s="63"/>
      <c r="Q8" s="23">
        <v>6</v>
      </c>
      <c r="R8" s="24" t="s">
        <v>696</v>
      </c>
      <c r="S8" s="25">
        <v>50</v>
      </c>
      <c r="T8" s="63"/>
      <c r="U8" s="23">
        <v>2</v>
      </c>
      <c r="V8" s="24" t="s">
        <v>694</v>
      </c>
      <c r="W8" s="25">
        <v>50</v>
      </c>
      <c r="X8" s="63"/>
      <c r="AA8" s="4">
        <v>4341002</v>
      </c>
      <c r="AB8" s="4">
        <v>4342005</v>
      </c>
      <c r="AC8" s="4">
        <v>4343002</v>
      </c>
      <c r="AD8" s="4">
        <v>4344005</v>
      </c>
      <c r="AE8" s="4">
        <v>4345006</v>
      </c>
      <c r="AF8" s="4">
        <v>4346002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4</v>
      </c>
      <c r="B10" s="24" t="s">
        <v>688</v>
      </c>
      <c r="C10" s="25">
        <v>50</v>
      </c>
      <c r="D10" s="63"/>
      <c r="E10" s="23">
        <v>80</v>
      </c>
      <c r="F10" s="24" t="s">
        <v>697</v>
      </c>
      <c r="G10" s="25">
        <v>50</v>
      </c>
      <c r="H10" s="63"/>
      <c r="I10" s="23">
        <v>3</v>
      </c>
      <c r="J10" s="24" t="s">
        <v>698</v>
      </c>
      <c r="K10" s="25">
        <v>800</v>
      </c>
      <c r="L10" s="63"/>
      <c r="M10" s="23">
        <v>6</v>
      </c>
      <c r="N10" s="24" t="s">
        <v>698</v>
      </c>
      <c r="O10" s="25">
        <v>100</v>
      </c>
      <c r="P10" s="63"/>
      <c r="Q10" s="23">
        <v>7</v>
      </c>
      <c r="R10" s="24" t="s">
        <v>688</v>
      </c>
      <c r="S10" s="25">
        <v>50</v>
      </c>
      <c r="T10" s="63"/>
      <c r="U10" s="23">
        <v>4</v>
      </c>
      <c r="V10" s="24" t="s">
        <v>688</v>
      </c>
      <c r="W10" s="25">
        <v>50</v>
      </c>
      <c r="X10" s="63"/>
      <c r="AA10" s="4">
        <v>4341080</v>
      </c>
      <c r="AB10" s="4">
        <v>4342080</v>
      </c>
      <c r="AC10" s="4">
        <v>4343003</v>
      </c>
      <c r="AD10" s="4">
        <v>4344006</v>
      </c>
      <c r="AE10" s="4">
        <v>4345007</v>
      </c>
      <c r="AF10" s="4">
        <v>4346004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80</v>
      </c>
      <c r="B12" s="24" t="s">
        <v>697</v>
      </c>
      <c r="C12" s="25">
        <v>200</v>
      </c>
      <c r="D12" s="63"/>
      <c r="E12" s="23">
        <v>82</v>
      </c>
      <c r="F12" s="24" t="s">
        <v>699</v>
      </c>
      <c r="G12" s="25">
        <v>50</v>
      </c>
      <c r="H12" s="63"/>
      <c r="I12" s="23">
        <v>80</v>
      </c>
      <c r="J12" s="24" t="s">
        <v>697</v>
      </c>
      <c r="K12" s="25">
        <v>500</v>
      </c>
      <c r="L12" s="63"/>
      <c r="M12" s="23">
        <v>7</v>
      </c>
      <c r="N12" s="24" t="s">
        <v>694</v>
      </c>
      <c r="O12" s="25">
        <v>50</v>
      </c>
      <c r="P12" s="63"/>
      <c r="Q12" s="23">
        <v>8</v>
      </c>
      <c r="R12" s="24" t="s">
        <v>694</v>
      </c>
      <c r="S12" s="25">
        <v>50</v>
      </c>
      <c r="T12" s="63"/>
      <c r="U12" s="23">
        <v>5</v>
      </c>
      <c r="V12" s="24" t="s">
        <v>698</v>
      </c>
      <c r="W12" s="25">
        <v>50</v>
      </c>
      <c r="X12" s="63"/>
      <c r="AA12" s="4">
        <v>4341082</v>
      </c>
      <c r="AB12" s="4">
        <v>4342082</v>
      </c>
      <c r="AC12" s="4">
        <v>4343080</v>
      </c>
      <c r="AD12" s="4">
        <v>4344007</v>
      </c>
      <c r="AE12" s="4">
        <v>4345008</v>
      </c>
      <c r="AF12" s="4">
        <v>4346005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234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82</v>
      </c>
      <c r="B14" s="24" t="s">
        <v>699</v>
      </c>
      <c r="C14" s="25">
        <v>50</v>
      </c>
      <c r="D14" s="63"/>
      <c r="E14" s="23">
        <v>84</v>
      </c>
      <c r="F14" s="24" t="s">
        <v>698</v>
      </c>
      <c r="G14" s="25">
        <v>100</v>
      </c>
      <c r="H14" s="63"/>
      <c r="I14" s="23">
        <v>82</v>
      </c>
      <c r="J14" s="24" t="s">
        <v>699</v>
      </c>
      <c r="K14" s="25">
        <v>100</v>
      </c>
      <c r="L14" s="63"/>
      <c r="M14" s="23">
        <v>82</v>
      </c>
      <c r="N14" s="24" t="s">
        <v>699</v>
      </c>
      <c r="O14" s="25">
        <v>0</v>
      </c>
      <c r="P14" s="63"/>
      <c r="Q14" s="23">
        <v>80</v>
      </c>
      <c r="R14" s="24" t="s">
        <v>697</v>
      </c>
      <c r="S14" s="25">
        <v>50</v>
      </c>
      <c r="T14" s="63"/>
      <c r="U14" s="23">
        <v>80</v>
      </c>
      <c r="V14" s="24" t="s">
        <v>697</v>
      </c>
      <c r="W14" s="25">
        <v>100</v>
      </c>
      <c r="X14" s="63"/>
      <c r="AA14" s="4">
        <v>4341083</v>
      </c>
      <c r="AB14" s="4">
        <v>4342083</v>
      </c>
      <c r="AC14" s="4">
        <v>4343082</v>
      </c>
      <c r="AD14" s="4">
        <v>4344082</v>
      </c>
      <c r="AE14" s="4">
        <v>4345080</v>
      </c>
      <c r="AF14" s="4">
        <v>4346080</v>
      </c>
    </row>
    <row r="15" spans="1:32" ht="15" customHeight="1" x14ac:dyDescent="0.15">
      <c r="A15" s="27" t="s">
        <v>23</v>
      </c>
      <c r="B15" s="28" t="s">
        <v>234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234</v>
      </c>
      <c r="K15" s="29">
        <v>0</v>
      </c>
      <c r="L15" s="64"/>
      <c r="M15" s="27" t="s">
        <v>23</v>
      </c>
      <c r="N15" s="28" t="s">
        <v>234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84</v>
      </c>
      <c r="B16" s="24" t="s">
        <v>698</v>
      </c>
      <c r="C16" s="25">
        <v>100</v>
      </c>
      <c r="D16" s="63"/>
      <c r="E16" s="23">
        <v>85</v>
      </c>
      <c r="F16" s="24" t="s">
        <v>699</v>
      </c>
      <c r="G16" s="25">
        <v>100</v>
      </c>
      <c r="H16" s="63"/>
      <c r="I16" s="23">
        <v>84</v>
      </c>
      <c r="J16" s="24" t="s">
        <v>699</v>
      </c>
      <c r="K16" s="25">
        <v>550</v>
      </c>
      <c r="L16" s="63"/>
      <c r="M16" s="23">
        <v>84</v>
      </c>
      <c r="N16" s="24" t="s">
        <v>699</v>
      </c>
      <c r="O16" s="25">
        <v>100</v>
      </c>
      <c r="P16" s="63"/>
      <c r="Q16" s="23">
        <v>84</v>
      </c>
      <c r="R16" s="24" t="s">
        <v>698</v>
      </c>
      <c r="S16" s="25">
        <v>100</v>
      </c>
      <c r="T16" s="63"/>
      <c r="U16" s="23">
        <v>82</v>
      </c>
      <c r="V16" s="24" t="s">
        <v>699</v>
      </c>
      <c r="W16" s="25">
        <v>0</v>
      </c>
      <c r="X16" s="63"/>
      <c r="AA16" s="4">
        <v>4341084</v>
      </c>
      <c r="AB16" s="4">
        <v>4342084</v>
      </c>
      <c r="AC16" s="4">
        <v>4343083</v>
      </c>
      <c r="AD16" s="4">
        <v>4344083</v>
      </c>
      <c r="AE16" s="4">
        <v>4345083</v>
      </c>
      <c r="AF16" s="4">
        <v>4346082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234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85</v>
      </c>
      <c r="B18" s="24" t="s">
        <v>699</v>
      </c>
      <c r="C18" s="25">
        <v>150</v>
      </c>
      <c r="D18" s="63"/>
      <c r="E18" s="23">
        <v>0</v>
      </c>
      <c r="F18" s="24" t="s">
        <v>24</v>
      </c>
      <c r="G18" s="25">
        <v>0</v>
      </c>
      <c r="H18" s="63"/>
      <c r="I18" s="23">
        <v>0</v>
      </c>
      <c r="J18" s="24" t="s">
        <v>24</v>
      </c>
      <c r="K18" s="25">
        <v>0</v>
      </c>
      <c r="L18" s="63"/>
      <c r="M18" s="23">
        <v>0</v>
      </c>
      <c r="N18" s="24" t="s">
        <v>24</v>
      </c>
      <c r="O18" s="25">
        <v>0</v>
      </c>
      <c r="P18" s="63"/>
      <c r="Q18" s="23">
        <v>85</v>
      </c>
      <c r="R18" s="24" t="s">
        <v>699</v>
      </c>
      <c r="S18" s="25">
        <v>50</v>
      </c>
      <c r="T18" s="63"/>
      <c r="U18" s="23">
        <v>84</v>
      </c>
      <c r="V18" s="24" t="s">
        <v>699</v>
      </c>
      <c r="W18" s="25">
        <v>50</v>
      </c>
      <c r="X18" s="63"/>
      <c r="AA18" s="4">
        <v>4341085</v>
      </c>
      <c r="AB18" s="4">
        <v>4342085</v>
      </c>
      <c r="AC18" s="4">
        <v>4343084</v>
      </c>
      <c r="AD18" s="4">
        <v>4344084</v>
      </c>
      <c r="AE18" s="4">
        <v>4345084</v>
      </c>
      <c r="AF18" s="4">
        <v>4346083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  <c r="AA20" s="4">
        <v>0</v>
      </c>
      <c r="AB20" s="4">
        <v>0</v>
      </c>
      <c r="AC20" s="4">
        <v>0</v>
      </c>
      <c r="AD20" s="4">
        <v>0</v>
      </c>
      <c r="AE20" s="4">
        <v>4345085</v>
      </c>
      <c r="AF20" s="4">
        <v>4346084</v>
      </c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1700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450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3550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650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500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350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7200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352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17" priority="11">
      <formula>D6&lt;C6</formula>
    </cfRule>
    <cfRule type="expression" dxfId="116" priority="12">
      <formula>D6&gt;C6</formula>
    </cfRule>
  </conditionalFormatting>
  <conditionalFormatting sqref="H6:H41">
    <cfRule type="expression" dxfId="115" priority="9">
      <formula>H6&lt;G6</formula>
    </cfRule>
    <cfRule type="expression" dxfId="114" priority="10">
      <formula>H6&gt;G6</formula>
    </cfRule>
  </conditionalFormatting>
  <conditionalFormatting sqref="L6:L41">
    <cfRule type="expression" dxfId="113" priority="7">
      <formula>L6&lt;K6</formula>
    </cfRule>
    <cfRule type="expression" dxfId="112" priority="8">
      <formula>L6&gt;K6</formula>
    </cfRule>
  </conditionalFormatting>
  <conditionalFormatting sqref="P6:P41">
    <cfRule type="expression" dxfId="111" priority="5">
      <formula>P6&lt;O6</formula>
    </cfRule>
    <cfRule type="expression" dxfId="110" priority="6">
      <formula>P6&gt;O6</formula>
    </cfRule>
  </conditionalFormatting>
  <conditionalFormatting sqref="T6:T41">
    <cfRule type="expression" dxfId="109" priority="3">
      <formula>T6&lt;S6</formula>
    </cfRule>
    <cfRule type="expression" dxfId="108" priority="4">
      <formula>T6&gt;S6</formula>
    </cfRule>
  </conditionalFormatting>
  <conditionalFormatting sqref="X6:X41">
    <cfRule type="expression" dxfId="107" priority="1">
      <formula>X6&lt;W6</formula>
    </cfRule>
    <cfRule type="expression" dxfId="10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36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700</v>
      </c>
      <c r="C4" s="15" t="s">
        <v>701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700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702</v>
      </c>
      <c r="C6" s="25">
        <v>500</v>
      </c>
      <c r="D6" s="63"/>
      <c r="E6" s="23">
        <v>2</v>
      </c>
      <c r="F6" s="24" t="s">
        <v>703</v>
      </c>
      <c r="G6" s="25">
        <v>50</v>
      </c>
      <c r="H6" s="63"/>
      <c r="I6" s="23">
        <v>1</v>
      </c>
      <c r="J6" s="24" t="s">
        <v>702</v>
      </c>
      <c r="K6" s="25">
        <v>500</v>
      </c>
      <c r="L6" s="63"/>
      <c r="M6" s="23">
        <v>1</v>
      </c>
      <c r="N6" s="24" t="s">
        <v>704</v>
      </c>
      <c r="O6" s="25">
        <v>450</v>
      </c>
      <c r="P6" s="63"/>
      <c r="Q6" s="23">
        <v>1</v>
      </c>
      <c r="R6" s="24" t="s">
        <v>705</v>
      </c>
      <c r="S6" s="25">
        <v>150</v>
      </c>
      <c r="T6" s="63"/>
      <c r="U6" s="23">
        <v>2</v>
      </c>
      <c r="V6" s="24" t="s">
        <v>703</v>
      </c>
      <c r="W6" s="25">
        <v>50</v>
      </c>
      <c r="X6" s="63"/>
      <c r="AA6" s="4">
        <v>4351001</v>
      </c>
      <c r="AB6" s="4">
        <v>4352002</v>
      </c>
      <c r="AC6" s="4">
        <v>4353001</v>
      </c>
      <c r="AD6" s="4">
        <v>4354001</v>
      </c>
      <c r="AE6" s="4">
        <v>4355001</v>
      </c>
      <c r="AF6" s="4">
        <v>4356002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703</v>
      </c>
      <c r="C8" s="25">
        <v>50</v>
      </c>
      <c r="D8" s="63"/>
      <c r="E8" s="23">
        <v>3</v>
      </c>
      <c r="F8" s="24" t="s">
        <v>705</v>
      </c>
      <c r="G8" s="25">
        <v>100</v>
      </c>
      <c r="H8" s="63"/>
      <c r="I8" s="23">
        <v>2</v>
      </c>
      <c r="J8" s="24" t="s">
        <v>703</v>
      </c>
      <c r="K8" s="25">
        <v>550</v>
      </c>
      <c r="L8" s="63"/>
      <c r="M8" s="23">
        <v>0</v>
      </c>
      <c r="N8" s="24" t="s">
        <v>24</v>
      </c>
      <c r="O8" s="25">
        <v>0</v>
      </c>
      <c r="P8" s="63"/>
      <c r="Q8" s="23">
        <v>4</v>
      </c>
      <c r="R8" s="24" t="s">
        <v>706</v>
      </c>
      <c r="S8" s="25">
        <v>50</v>
      </c>
      <c r="T8" s="63"/>
      <c r="U8" s="23">
        <v>3</v>
      </c>
      <c r="V8" s="24" t="s">
        <v>705</v>
      </c>
      <c r="W8" s="25">
        <v>50</v>
      </c>
      <c r="X8" s="63"/>
      <c r="AA8" s="4">
        <v>4351002</v>
      </c>
      <c r="AB8" s="4">
        <v>4352003</v>
      </c>
      <c r="AC8" s="4">
        <v>4353002</v>
      </c>
      <c r="AD8" s="4">
        <v>0</v>
      </c>
      <c r="AE8" s="4">
        <v>4355004</v>
      </c>
      <c r="AF8" s="4">
        <v>4356003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604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63"/>
      <c r="E10" s="23"/>
      <c r="F10" s="24"/>
      <c r="G10" s="25"/>
      <c r="H10" s="63"/>
      <c r="I10" s="23"/>
      <c r="J10" s="24"/>
      <c r="K10" s="25"/>
      <c r="L10" s="63"/>
      <c r="M10" s="23"/>
      <c r="N10" s="24"/>
      <c r="O10" s="25"/>
      <c r="P10" s="63"/>
      <c r="Q10" s="23"/>
      <c r="R10" s="24"/>
      <c r="S10" s="25"/>
      <c r="T10" s="63"/>
      <c r="U10" s="23"/>
      <c r="V10" s="24"/>
      <c r="W10" s="25"/>
      <c r="X10" s="63"/>
    </row>
    <row r="11" spans="1:32" ht="15" customHeight="1" x14ac:dyDescent="0.15">
      <c r="A11" s="27"/>
      <c r="B11" s="28"/>
      <c r="C11" s="29"/>
      <c r="D11" s="64"/>
      <c r="E11" s="27"/>
      <c r="F11" s="28"/>
      <c r="G11" s="29"/>
      <c r="H11" s="64"/>
      <c r="I11" s="27"/>
      <c r="J11" s="28"/>
      <c r="K11" s="29"/>
      <c r="L11" s="64"/>
      <c r="M11" s="27"/>
      <c r="N11" s="28"/>
      <c r="O11" s="29"/>
      <c r="P11" s="64"/>
      <c r="Q11" s="27"/>
      <c r="R11" s="28"/>
      <c r="S11" s="29"/>
      <c r="T11" s="64"/>
      <c r="U11" s="27"/>
      <c r="V11" s="28"/>
      <c r="W11" s="29"/>
      <c r="X11" s="64"/>
    </row>
    <row r="12" spans="1:32" ht="15" customHeight="1" x14ac:dyDescent="0.15">
      <c r="A12" s="23"/>
      <c r="B12" s="24"/>
      <c r="C12" s="25"/>
      <c r="D12" s="63"/>
      <c r="E12" s="23"/>
      <c r="F12" s="24"/>
      <c r="G12" s="25"/>
      <c r="H12" s="63"/>
      <c r="I12" s="23"/>
      <c r="J12" s="24"/>
      <c r="K12" s="25"/>
      <c r="L12" s="63"/>
      <c r="M12" s="23"/>
      <c r="N12" s="24"/>
      <c r="O12" s="25"/>
      <c r="P12" s="63"/>
      <c r="Q12" s="23"/>
      <c r="R12" s="24"/>
      <c r="S12" s="25"/>
      <c r="T12" s="63"/>
      <c r="U12" s="23"/>
      <c r="V12" s="24"/>
      <c r="W12" s="25"/>
      <c r="X12" s="63"/>
    </row>
    <row r="13" spans="1:32" ht="15" customHeight="1" x14ac:dyDescent="0.15">
      <c r="A13" s="27"/>
      <c r="B13" s="28"/>
      <c r="C13" s="29"/>
      <c r="D13" s="64"/>
      <c r="E13" s="27"/>
      <c r="F13" s="28"/>
      <c r="G13" s="29"/>
      <c r="H13" s="64"/>
      <c r="I13" s="27"/>
      <c r="J13" s="28"/>
      <c r="K13" s="29"/>
      <c r="L13" s="64"/>
      <c r="M13" s="27"/>
      <c r="N13" s="28"/>
      <c r="O13" s="29"/>
      <c r="P13" s="64"/>
      <c r="Q13" s="27"/>
      <c r="R13" s="28"/>
      <c r="S13" s="29"/>
      <c r="T13" s="64"/>
      <c r="U13" s="27"/>
      <c r="V13" s="28"/>
      <c r="W13" s="29"/>
      <c r="X13" s="64"/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550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1050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450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200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2500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352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105" priority="11">
      <formula>D6&lt;C6</formula>
    </cfRule>
    <cfRule type="expression" dxfId="104" priority="12">
      <formula>D6&gt;C6</formula>
    </cfRule>
  </conditionalFormatting>
  <conditionalFormatting sqref="H6:H41">
    <cfRule type="expression" dxfId="103" priority="9">
      <formula>H6&lt;G6</formula>
    </cfRule>
    <cfRule type="expression" dxfId="102" priority="10">
      <formula>H6&gt;G6</formula>
    </cfRule>
  </conditionalFormatting>
  <conditionalFormatting sqref="L6:L41">
    <cfRule type="expression" dxfId="101" priority="7">
      <formula>L6&lt;K6</formula>
    </cfRule>
    <cfRule type="expression" dxfId="100" priority="8">
      <formula>L6&gt;K6</formula>
    </cfRule>
  </conditionalFormatting>
  <conditionalFormatting sqref="P6:P41">
    <cfRule type="expression" dxfId="99" priority="5">
      <formula>P6&lt;O6</formula>
    </cfRule>
    <cfRule type="expression" dxfId="98" priority="6">
      <formula>P6&gt;O6</formula>
    </cfRule>
  </conditionalFormatting>
  <conditionalFormatting sqref="T6:T41">
    <cfRule type="expression" dxfId="97" priority="3">
      <formula>T6&lt;S6</formula>
    </cfRule>
    <cfRule type="expression" dxfId="96" priority="4">
      <formula>T6&gt;S6</formula>
    </cfRule>
  </conditionalFormatting>
  <conditionalFormatting sqref="X6:X41">
    <cfRule type="expression" dxfId="95" priority="1">
      <formula>X6&lt;W6</formula>
    </cfRule>
    <cfRule type="expression" dxfId="9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7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707</v>
      </c>
      <c r="C4" s="15" t="s">
        <v>708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707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709</v>
      </c>
      <c r="C6" s="25">
        <v>1600</v>
      </c>
      <c r="D6" s="63"/>
      <c r="E6" s="23">
        <v>2</v>
      </c>
      <c r="F6" s="24" t="s">
        <v>710</v>
      </c>
      <c r="G6" s="25">
        <v>250</v>
      </c>
      <c r="H6" s="63"/>
      <c r="I6" s="23">
        <v>1</v>
      </c>
      <c r="J6" s="24" t="s">
        <v>711</v>
      </c>
      <c r="K6" s="25">
        <v>2950</v>
      </c>
      <c r="L6" s="63"/>
      <c r="M6" s="23">
        <v>1</v>
      </c>
      <c r="N6" s="24" t="s">
        <v>712</v>
      </c>
      <c r="O6" s="25">
        <v>50</v>
      </c>
      <c r="P6" s="63"/>
      <c r="Q6" s="23">
        <v>2</v>
      </c>
      <c r="R6" s="24" t="s">
        <v>710</v>
      </c>
      <c r="S6" s="25">
        <v>200</v>
      </c>
      <c r="T6" s="63"/>
      <c r="U6" s="23">
        <v>1</v>
      </c>
      <c r="V6" s="24" t="s">
        <v>712</v>
      </c>
      <c r="W6" s="25">
        <v>100</v>
      </c>
      <c r="X6" s="63"/>
      <c r="AA6" s="4">
        <v>4361001</v>
      </c>
      <c r="AB6" s="4">
        <v>4362002</v>
      </c>
      <c r="AC6" s="4">
        <v>4363001</v>
      </c>
      <c r="AD6" s="4">
        <v>4364001</v>
      </c>
      <c r="AE6" s="4">
        <v>4365002</v>
      </c>
      <c r="AF6" s="4">
        <v>4366001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59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59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24</v>
      </c>
      <c r="C8" s="25">
        <v>0</v>
      </c>
      <c r="D8" s="63"/>
      <c r="E8" s="23">
        <v>0</v>
      </c>
      <c r="F8" s="24" t="s">
        <v>24</v>
      </c>
      <c r="G8" s="25">
        <v>0</v>
      </c>
      <c r="H8" s="63"/>
      <c r="I8" s="23">
        <v>2</v>
      </c>
      <c r="J8" s="24" t="s">
        <v>713</v>
      </c>
      <c r="K8" s="25">
        <v>3300</v>
      </c>
      <c r="L8" s="63"/>
      <c r="M8" s="23">
        <v>6</v>
      </c>
      <c r="N8" s="24" t="s">
        <v>710</v>
      </c>
      <c r="O8" s="25">
        <v>150</v>
      </c>
      <c r="P8" s="63"/>
      <c r="Q8" s="23">
        <v>0</v>
      </c>
      <c r="R8" s="24" t="s">
        <v>24</v>
      </c>
      <c r="S8" s="25">
        <v>0</v>
      </c>
      <c r="T8" s="63"/>
      <c r="U8" s="23">
        <v>2</v>
      </c>
      <c r="V8" s="24" t="s">
        <v>714</v>
      </c>
      <c r="W8" s="25">
        <v>100</v>
      </c>
      <c r="X8" s="63"/>
      <c r="AA8" s="4">
        <v>0</v>
      </c>
      <c r="AB8" s="4">
        <v>0</v>
      </c>
      <c r="AC8" s="4">
        <v>4363002</v>
      </c>
      <c r="AD8" s="4">
        <v>4364006</v>
      </c>
      <c r="AE8" s="4">
        <v>0</v>
      </c>
      <c r="AF8" s="4">
        <v>4366002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59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63"/>
      <c r="E10" s="23"/>
      <c r="F10" s="24"/>
      <c r="G10" s="25"/>
      <c r="H10" s="63"/>
      <c r="I10" s="23"/>
      <c r="J10" s="24"/>
      <c r="K10" s="25"/>
      <c r="L10" s="63"/>
      <c r="M10" s="23"/>
      <c r="N10" s="24"/>
      <c r="O10" s="25"/>
      <c r="P10" s="63"/>
      <c r="Q10" s="23"/>
      <c r="R10" s="24"/>
      <c r="S10" s="25"/>
      <c r="T10" s="63"/>
      <c r="U10" s="23"/>
      <c r="V10" s="24"/>
      <c r="W10" s="25"/>
      <c r="X10" s="63"/>
    </row>
    <row r="11" spans="1:32" ht="15" customHeight="1" x14ac:dyDescent="0.15">
      <c r="A11" s="27"/>
      <c r="B11" s="28"/>
      <c r="C11" s="29"/>
      <c r="D11" s="64"/>
      <c r="E11" s="27"/>
      <c r="F11" s="28"/>
      <c r="G11" s="29"/>
      <c r="H11" s="64"/>
      <c r="I11" s="27"/>
      <c r="J11" s="28"/>
      <c r="K11" s="29"/>
      <c r="L11" s="64"/>
      <c r="M11" s="27"/>
      <c r="N11" s="28"/>
      <c r="O11" s="29"/>
      <c r="P11" s="64"/>
      <c r="Q11" s="27"/>
      <c r="R11" s="28"/>
      <c r="S11" s="29"/>
      <c r="T11" s="64"/>
      <c r="U11" s="27"/>
      <c r="V11" s="28"/>
      <c r="W11" s="29"/>
      <c r="X11" s="64"/>
    </row>
    <row r="12" spans="1:32" ht="15" customHeight="1" x14ac:dyDescent="0.15">
      <c r="A12" s="23"/>
      <c r="B12" s="24"/>
      <c r="C12" s="25"/>
      <c r="D12" s="63"/>
      <c r="E12" s="23"/>
      <c r="F12" s="24"/>
      <c r="G12" s="25"/>
      <c r="H12" s="63"/>
      <c r="I12" s="23"/>
      <c r="J12" s="24"/>
      <c r="K12" s="25"/>
      <c r="L12" s="63"/>
      <c r="M12" s="23"/>
      <c r="N12" s="24"/>
      <c r="O12" s="25"/>
      <c r="P12" s="63"/>
      <c r="Q12" s="23"/>
      <c r="R12" s="24"/>
      <c r="S12" s="25"/>
      <c r="T12" s="63"/>
      <c r="U12" s="23"/>
      <c r="V12" s="24"/>
      <c r="W12" s="25"/>
      <c r="X12" s="63"/>
    </row>
    <row r="13" spans="1:32" ht="15" customHeight="1" x14ac:dyDescent="0.15">
      <c r="A13" s="27"/>
      <c r="B13" s="28"/>
      <c r="C13" s="29"/>
      <c r="D13" s="64"/>
      <c r="E13" s="27"/>
      <c r="F13" s="28"/>
      <c r="G13" s="29"/>
      <c r="H13" s="64"/>
      <c r="I13" s="27"/>
      <c r="J13" s="28"/>
      <c r="K13" s="29"/>
      <c r="L13" s="64"/>
      <c r="M13" s="27"/>
      <c r="N13" s="28"/>
      <c r="O13" s="29"/>
      <c r="P13" s="64"/>
      <c r="Q13" s="27"/>
      <c r="R13" s="28"/>
      <c r="S13" s="29"/>
      <c r="T13" s="64"/>
      <c r="U13" s="27"/>
      <c r="V13" s="28"/>
      <c r="W13" s="29"/>
      <c r="X13" s="64"/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1600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6250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200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200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8700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93" priority="11">
      <formula>D6&lt;C6</formula>
    </cfRule>
    <cfRule type="expression" dxfId="92" priority="12">
      <formula>D6&gt;C6</formula>
    </cfRule>
  </conditionalFormatting>
  <conditionalFormatting sqref="H6:H41">
    <cfRule type="expression" dxfId="91" priority="9">
      <formula>H6&lt;G6</formula>
    </cfRule>
    <cfRule type="expression" dxfId="90" priority="10">
      <formula>H6&gt;G6</formula>
    </cfRule>
  </conditionalFormatting>
  <conditionalFormatting sqref="L6:L41">
    <cfRule type="expression" dxfId="89" priority="7">
      <formula>L6&lt;K6</formula>
    </cfRule>
    <cfRule type="expression" dxfId="88" priority="8">
      <formula>L6&gt;K6</formula>
    </cfRule>
  </conditionalFormatting>
  <conditionalFormatting sqref="P6:P41">
    <cfRule type="expression" dxfId="87" priority="5">
      <formula>P6&lt;O6</formula>
    </cfRule>
    <cfRule type="expression" dxfId="86" priority="6">
      <formula>P6&gt;O6</formula>
    </cfRule>
  </conditionalFormatting>
  <conditionalFormatting sqref="T6:T41">
    <cfRule type="expression" dxfId="85" priority="3">
      <formula>T6&lt;S6</formula>
    </cfRule>
    <cfRule type="expression" dxfId="84" priority="4">
      <formula>T6&gt;S6</formula>
    </cfRule>
  </conditionalFormatting>
  <conditionalFormatting sqref="X6:X41">
    <cfRule type="expression" dxfId="83" priority="1">
      <formula>X6&lt;W6</formula>
    </cfRule>
    <cfRule type="expression" dxfId="8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38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715</v>
      </c>
      <c r="C4" s="15" t="s">
        <v>716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715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717</v>
      </c>
      <c r="C6" s="25">
        <v>2800</v>
      </c>
      <c r="D6" s="63"/>
      <c r="E6" s="23">
        <v>1</v>
      </c>
      <c r="F6" s="24" t="s">
        <v>718</v>
      </c>
      <c r="G6" s="25">
        <v>100</v>
      </c>
      <c r="H6" s="63"/>
      <c r="I6" s="23">
        <v>1</v>
      </c>
      <c r="J6" s="24" t="s">
        <v>719</v>
      </c>
      <c r="K6" s="25">
        <v>1550</v>
      </c>
      <c r="L6" s="63"/>
      <c r="M6" s="23">
        <v>1</v>
      </c>
      <c r="N6" s="24" t="s">
        <v>718</v>
      </c>
      <c r="O6" s="25">
        <v>100</v>
      </c>
      <c r="P6" s="63"/>
      <c r="Q6" s="23">
        <v>1</v>
      </c>
      <c r="R6" s="24" t="s">
        <v>720</v>
      </c>
      <c r="S6" s="25">
        <v>250</v>
      </c>
      <c r="T6" s="63"/>
      <c r="U6" s="23">
        <v>1</v>
      </c>
      <c r="V6" s="24" t="s">
        <v>718</v>
      </c>
      <c r="W6" s="25">
        <v>350</v>
      </c>
      <c r="X6" s="63"/>
      <c r="AA6" s="4">
        <v>4371001</v>
      </c>
      <c r="AB6" s="4">
        <v>4372001</v>
      </c>
      <c r="AC6" s="4">
        <v>4373001</v>
      </c>
      <c r="AD6" s="4">
        <v>4374001</v>
      </c>
      <c r="AE6" s="4">
        <v>4375001</v>
      </c>
      <c r="AF6" s="4">
        <v>4376001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234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234</v>
      </c>
      <c r="O7" s="29">
        <v>0</v>
      </c>
      <c r="P7" s="64"/>
      <c r="Q7" s="27" t="s">
        <v>23</v>
      </c>
      <c r="R7" s="28" t="s">
        <v>721</v>
      </c>
      <c r="S7" s="29">
        <v>0</v>
      </c>
      <c r="T7" s="64"/>
      <c r="U7" s="27" t="s">
        <v>23</v>
      </c>
      <c r="V7" s="28" t="s">
        <v>234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24</v>
      </c>
      <c r="C8" s="25">
        <v>0</v>
      </c>
      <c r="D8" s="63"/>
      <c r="E8" s="23">
        <v>2</v>
      </c>
      <c r="F8" s="24" t="s">
        <v>718</v>
      </c>
      <c r="G8" s="25">
        <v>100</v>
      </c>
      <c r="H8" s="63"/>
      <c r="I8" s="23">
        <v>2</v>
      </c>
      <c r="J8" s="24" t="s">
        <v>722</v>
      </c>
      <c r="K8" s="25">
        <v>1150</v>
      </c>
      <c r="L8" s="63"/>
      <c r="M8" s="23">
        <v>2</v>
      </c>
      <c r="N8" s="24" t="s">
        <v>718</v>
      </c>
      <c r="O8" s="25">
        <v>100</v>
      </c>
      <c r="P8" s="63"/>
      <c r="Q8" s="23">
        <v>2</v>
      </c>
      <c r="R8" s="24" t="s">
        <v>718</v>
      </c>
      <c r="S8" s="25">
        <v>50</v>
      </c>
      <c r="T8" s="63"/>
      <c r="U8" s="23">
        <v>2</v>
      </c>
      <c r="V8" s="24" t="s">
        <v>718</v>
      </c>
      <c r="W8" s="25">
        <v>350</v>
      </c>
      <c r="X8" s="63"/>
      <c r="AA8" s="4">
        <v>0</v>
      </c>
      <c r="AB8" s="4">
        <v>4372002</v>
      </c>
      <c r="AC8" s="4">
        <v>4373002</v>
      </c>
      <c r="AD8" s="4">
        <v>4374002</v>
      </c>
      <c r="AE8" s="4">
        <v>4375002</v>
      </c>
      <c r="AF8" s="4">
        <v>4376002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234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24</v>
      </c>
      <c r="C10" s="25">
        <v>0</v>
      </c>
      <c r="D10" s="63"/>
      <c r="E10" s="23">
        <v>0</v>
      </c>
      <c r="F10" s="24" t="s">
        <v>24</v>
      </c>
      <c r="G10" s="25">
        <v>0</v>
      </c>
      <c r="H10" s="63"/>
      <c r="I10" s="23">
        <v>0</v>
      </c>
      <c r="J10" s="24" t="s">
        <v>24</v>
      </c>
      <c r="K10" s="25">
        <v>0</v>
      </c>
      <c r="L10" s="63"/>
      <c r="M10" s="23">
        <v>0</v>
      </c>
      <c r="N10" s="24" t="s">
        <v>24</v>
      </c>
      <c r="O10" s="25">
        <v>0</v>
      </c>
      <c r="P10" s="63"/>
      <c r="Q10" s="23">
        <v>3</v>
      </c>
      <c r="R10" s="24" t="s">
        <v>718</v>
      </c>
      <c r="S10" s="25">
        <v>50</v>
      </c>
      <c r="T10" s="63"/>
      <c r="U10" s="23">
        <v>0</v>
      </c>
      <c r="V10" s="24" t="s">
        <v>24</v>
      </c>
      <c r="W10" s="25">
        <v>0</v>
      </c>
      <c r="X10" s="63"/>
      <c r="AA10" s="4">
        <v>0</v>
      </c>
      <c r="AB10" s="4">
        <v>0</v>
      </c>
      <c r="AC10" s="4">
        <v>0</v>
      </c>
      <c r="AD10" s="4">
        <v>0</v>
      </c>
      <c r="AE10" s="4">
        <v>4375003</v>
      </c>
      <c r="AF10" s="4">
        <v>0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63"/>
      <c r="E12" s="23"/>
      <c r="F12" s="24"/>
      <c r="G12" s="25"/>
      <c r="H12" s="63"/>
      <c r="I12" s="23"/>
      <c r="J12" s="24"/>
      <c r="K12" s="25"/>
      <c r="L12" s="63"/>
      <c r="M12" s="23"/>
      <c r="N12" s="24"/>
      <c r="O12" s="25"/>
      <c r="P12" s="63"/>
      <c r="Q12" s="23"/>
      <c r="R12" s="24"/>
      <c r="S12" s="25"/>
      <c r="T12" s="63"/>
      <c r="U12" s="23"/>
      <c r="V12" s="24"/>
      <c r="W12" s="25"/>
      <c r="X12" s="63"/>
    </row>
    <row r="13" spans="1:32" ht="15" customHeight="1" x14ac:dyDescent="0.15">
      <c r="A13" s="27"/>
      <c r="B13" s="28"/>
      <c r="C13" s="29"/>
      <c r="D13" s="64"/>
      <c r="E13" s="27"/>
      <c r="F13" s="28"/>
      <c r="G13" s="29"/>
      <c r="H13" s="64"/>
      <c r="I13" s="27"/>
      <c r="J13" s="28"/>
      <c r="K13" s="29"/>
      <c r="L13" s="64"/>
      <c r="M13" s="27"/>
      <c r="N13" s="28"/>
      <c r="O13" s="29"/>
      <c r="P13" s="64"/>
      <c r="Q13" s="27"/>
      <c r="R13" s="28"/>
      <c r="S13" s="29"/>
      <c r="T13" s="64"/>
      <c r="U13" s="27"/>
      <c r="V13" s="28"/>
      <c r="W13" s="29"/>
      <c r="X13" s="64"/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</row>
    <row r="17" spans="1:24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</row>
    <row r="18" spans="1:24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24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24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24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24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24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24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24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24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24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24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24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24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24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24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2800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2700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200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350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700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6950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723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81" priority="11">
      <formula>D6&lt;C6</formula>
    </cfRule>
    <cfRule type="expression" dxfId="80" priority="12">
      <formula>D6&gt;C6</formula>
    </cfRule>
  </conditionalFormatting>
  <conditionalFormatting sqref="H6:H41">
    <cfRule type="expression" dxfId="79" priority="9">
      <formula>H6&lt;G6</formula>
    </cfRule>
    <cfRule type="expression" dxfId="78" priority="10">
      <formula>H6&gt;G6</formula>
    </cfRule>
  </conditionalFormatting>
  <conditionalFormatting sqref="L6:L41">
    <cfRule type="expression" dxfId="77" priority="7">
      <formula>L6&lt;K6</formula>
    </cfRule>
    <cfRule type="expression" dxfId="76" priority="8">
      <formula>L6&gt;K6</formula>
    </cfRule>
  </conditionalFormatting>
  <conditionalFormatting sqref="P6:P41">
    <cfRule type="expression" dxfId="75" priority="5">
      <formula>P6&lt;O6</formula>
    </cfRule>
    <cfRule type="expression" dxfId="74" priority="6">
      <formula>P6&gt;O6</formula>
    </cfRule>
  </conditionalFormatting>
  <conditionalFormatting sqref="T6:T41">
    <cfRule type="expression" dxfId="73" priority="3">
      <formula>T6&lt;S6</formula>
    </cfRule>
    <cfRule type="expression" dxfId="72" priority="4">
      <formula>T6&gt;S6</formula>
    </cfRule>
  </conditionalFormatting>
  <conditionalFormatting sqref="X6:X41">
    <cfRule type="expression" dxfId="71" priority="1">
      <formula>X6&lt;W6</formula>
    </cfRule>
    <cfRule type="expression" dxfId="7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81</v>
      </c>
      <c r="C4" s="15" t="s">
        <v>82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81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83</v>
      </c>
      <c r="C6" s="25">
        <v>4900</v>
      </c>
      <c r="D6" s="63"/>
      <c r="E6" s="23">
        <v>6</v>
      </c>
      <c r="F6" s="24" t="s">
        <v>84</v>
      </c>
      <c r="G6" s="25">
        <v>350</v>
      </c>
      <c r="H6" s="63"/>
      <c r="I6" s="23">
        <v>2</v>
      </c>
      <c r="J6" s="24" t="s">
        <v>89</v>
      </c>
      <c r="K6" s="25">
        <v>3300</v>
      </c>
      <c r="L6" s="63"/>
      <c r="M6" s="23">
        <v>1</v>
      </c>
      <c r="N6" s="24" t="s">
        <v>85</v>
      </c>
      <c r="O6" s="25">
        <v>500</v>
      </c>
      <c r="P6" s="63"/>
      <c r="Q6" s="23">
        <v>1</v>
      </c>
      <c r="R6" s="24" t="s">
        <v>86</v>
      </c>
      <c r="S6" s="25">
        <v>550</v>
      </c>
      <c r="T6" s="63"/>
      <c r="U6" s="23">
        <v>4</v>
      </c>
      <c r="V6" s="24" t="s">
        <v>91</v>
      </c>
      <c r="W6" s="25">
        <v>1050</v>
      </c>
      <c r="X6" s="63"/>
      <c r="AA6" s="4">
        <v>4031001</v>
      </c>
      <c r="AB6" s="4">
        <v>4032006</v>
      </c>
      <c r="AC6" s="4">
        <v>4033001</v>
      </c>
      <c r="AD6" s="4">
        <v>4034001</v>
      </c>
      <c r="AE6" s="4">
        <v>4035001</v>
      </c>
      <c r="AF6" s="4">
        <v>4036001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6</v>
      </c>
      <c r="B8" s="24" t="s">
        <v>96</v>
      </c>
      <c r="C8" s="25">
        <v>1500</v>
      </c>
      <c r="D8" s="63"/>
      <c r="E8" s="23">
        <v>8</v>
      </c>
      <c r="F8" s="24" t="s">
        <v>93</v>
      </c>
      <c r="G8" s="25">
        <v>350</v>
      </c>
      <c r="H8" s="63"/>
      <c r="I8" s="23">
        <v>3</v>
      </c>
      <c r="J8" s="24" t="s">
        <v>88</v>
      </c>
      <c r="K8" s="25">
        <v>2700</v>
      </c>
      <c r="L8" s="63"/>
      <c r="M8" s="23">
        <v>3</v>
      </c>
      <c r="N8" s="24" t="s">
        <v>90</v>
      </c>
      <c r="O8" s="25">
        <v>500</v>
      </c>
      <c r="P8" s="63"/>
      <c r="Q8" s="23">
        <v>10</v>
      </c>
      <c r="R8" s="24" t="s">
        <v>95</v>
      </c>
      <c r="S8" s="25">
        <v>250</v>
      </c>
      <c r="T8" s="63"/>
      <c r="U8" s="23">
        <v>5</v>
      </c>
      <c r="V8" s="24" t="s">
        <v>95</v>
      </c>
      <c r="W8" s="25">
        <v>550</v>
      </c>
      <c r="X8" s="63"/>
      <c r="AA8" s="4">
        <v>4031004</v>
      </c>
      <c r="AB8" s="4">
        <v>4032007</v>
      </c>
      <c r="AC8" s="4">
        <v>4033002</v>
      </c>
      <c r="AD8" s="4">
        <v>4034003</v>
      </c>
      <c r="AE8" s="4">
        <v>4035005</v>
      </c>
      <c r="AF8" s="4">
        <v>4036004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92</v>
      </c>
      <c r="O9" s="29">
        <v>0</v>
      </c>
      <c r="P9" s="64"/>
      <c r="Q9" s="27" t="s">
        <v>23</v>
      </c>
      <c r="R9" s="28" t="s">
        <v>32</v>
      </c>
      <c r="S9" s="29">
        <v>0</v>
      </c>
      <c r="T9" s="64"/>
      <c r="U9" s="27" t="s">
        <v>23</v>
      </c>
      <c r="V9" s="28" t="s">
        <v>32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9</v>
      </c>
      <c r="B10" s="24" t="s">
        <v>102</v>
      </c>
      <c r="C10" s="25">
        <v>3950</v>
      </c>
      <c r="D10" s="63"/>
      <c r="E10" s="23">
        <v>11</v>
      </c>
      <c r="F10" s="24" t="s">
        <v>97</v>
      </c>
      <c r="G10" s="25">
        <v>300</v>
      </c>
      <c r="H10" s="63"/>
      <c r="I10" s="23">
        <v>4</v>
      </c>
      <c r="J10" s="24" t="s">
        <v>98</v>
      </c>
      <c r="K10" s="25">
        <v>5400</v>
      </c>
      <c r="L10" s="63"/>
      <c r="M10" s="23">
        <v>4</v>
      </c>
      <c r="N10" s="24" t="s">
        <v>94</v>
      </c>
      <c r="O10" s="25">
        <v>400</v>
      </c>
      <c r="P10" s="63"/>
      <c r="Q10" s="23">
        <v>13</v>
      </c>
      <c r="R10" s="24" t="s">
        <v>100</v>
      </c>
      <c r="S10" s="25">
        <v>300</v>
      </c>
      <c r="T10" s="63"/>
      <c r="U10" s="23">
        <v>9</v>
      </c>
      <c r="V10" s="24" t="s">
        <v>99</v>
      </c>
      <c r="W10" s="25">
        <v>150</v>
      </c>
      <c r="X10" s="63"/>
      <c r="AA10" s="4">
        <v>4031005</v>
      </c>
      <c r="AB10" s="4">
        <v>4032008</v>
      </c>
      <c r="AC10" s="4">
        <v>4033003</v>
      </c>
      <c r="AD10" s="4">
        <v>4034004</v>
      </c>
      <c r="AE10" s="4">
        <v>4035010</v>
      </c>
      <c r="AF10" s="4">
        <v>4036005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101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32</v>
      </c>
      <c r="O11" s="29">
        <v>0</v>
      </c>
      <c r="P11" s="64"/>
      <c r="Q11" s="27" t="s">
        <v>23</v>
      </c>
      <c r="R11" s="28" t="s">
        <v>60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10</v>
      </c>
      <c r="B12" s="24" t="s">
        <v>93</v>
      </c>
      <c r="C12" s="25">
        <v>2250</v>
      </c>
      <c r="D12" s="63"/>
      <c r="E12" s="23">
        <v>13</v>
      </c>
      <c r="F12" s="24" t="s">
        <v>103</v>
      </c>
      <c r="G12" s="25">
        <v>100</v>
      </c>
      <c r="H12" s="63"/>
      <c r="I12" s="23">
        <v>5</v>
      </c>
      <c r="J12" s="24" t="s">
        <v>84</v>
      </c>
      <c r="K12" s="25">
        <v>1650</v>
      </c>
      <c r="L12" s="63"/>
      <c r="M12" s="23">
        <v>5</v>
      </c>
      <c r="N12" s="24" t="s">
        <v>99</v>
      </c>
      <c r="O12" s="25">
        <v>200</v>
      </c>
      <c r="P12" s="63"/>
      <c r="Q12" s="23">
        <v>14</v>
      </c>
      <c r="R12" s="24" t="s">
        <v>91</v>
      </c>
      <c r="S12" s="25">
        <v>450</v>
      </c>
      <c r="T12" s="63"/>
      <c r="U12" s="23">
        <v>10</v>
      </c>
      <c r="V12" s="24" t="s">
        <v>104</v>
      </c>
      <c r="W12" s="25">
        <v>150</v>
      </c>
      <c r="X12" s="63"/>
      <c r="AA12" s="4">
        <v>4031006</v>
      </c>
      <c r="AB12" s="4">
        <v>4032011</v>
      </c>
      <c r="AC12" s="4">
        <v>4033004</v>
      </c>
      <c r="AD12" s="4">
        <v>4034005</v>
      </c>
      <c r="AE12" s="4">
        <v>4035013</v>
      </c>
      <c r="AF12" s="4">
        <v>4036009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105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106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13</v>
      </c>
      <c r="B14" s="24" t="s">
        <v>109</v>
      </c>
      <c r="C14" s="25">
        <v>2400</v>
      </c>
      <c r="D14" s="63"/>
      <c r="E14" s="23">
        <v>14</v>
      </c>
      <c r="F14" s="24" t="s">
        <v>103</v>
      </c>
      <c r="G14" s="25">
        <v>50</v>
      </c>
      <c r="H14" s="63"/>
      <c r="I14" s="23">
        <v>6</v>
      </c>
      <c r="J14" s="24" t="s">
        <v>102</v>
      </c>
      <c r="K14" s="25">
        <v>4600</v>
      </c>
      <c r="L14" s="63"/>
      <c r="M14" s="23">
        <v>6</v>
      </c>
      <c r="N14" s="24" t="s">
        <v>104</v>
      </c>
      <c r="O14" s="25">
        <v>300</v>
      </c>
      <c r="P14" s="63"/>
      <c r="Q14" s="23">
        <v>17</v>
      </c>
      <c r="R14" s="24" t="s">
        <v>104</v>
      </c>
      <c r="S14" s="25">
        <v>100</v>
      </c>
      <c r="T14" s="63"/>
      <c r="U14" s="23">
        <v>15</v>
      </c>
      <c r="V14" s="24" t="s">
        <v>107</v>
      </c>
      <c r="W14" s="25">
        <v>200</v>
      </c>
      <c r="X14" s="63"/>
      <c r="AA14" s="4">
        <v>4031009</v>
      </c>
      <c r="AB14" s="4">
        <v>4032013</v>
      </c>
      <c r="AC14" s="4">
        <v>4033005</v>
      </c>
      <c r="AD14" s="4">
        <v>4034006</v>
      </c>
      <c r="AE14" s="4">
        <v>4035014</v>
      </c>
      <c r="AF14" s="4">
        <v>4036010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92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106</v>
      </c>
      <c r="O15" s="29">
        <v>0</v>
      </c>
      <c r="P15" s="64"/>
      <c r="Q15" s="27" t="s">
        <v>23</v>
      </c>
      <c r="R15" s="28" t="s">
        <v>106</v>
      </c>
      <c r="S15" s="29">
        <v>0</v>
      </c>
      <c r="T15" s="64"/>
      <c r="U15" s="27" t="s">
        <v>23</v>
      </c>
      <c r="V15" s="28" t="s">
        <v>108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15</v>
      </c>
      <c r="B16" s="24" t="s">
        <v>112</v>
      </c>
      <c r="C16" s="25">
        <v>1450</v>
      </c>
      <c r="D16" s="63"/>
      <c r="E16" s="23">
        <v>15</v>
      </c>
      <c r="F16" s="24" t="s">
        <v>86</v>
      </c>
      <c r="G16" s="25">
        <v>650</v>
      </c>
      <c r="H16" s="63"/>
      <c r="I16" s="23">
        <v>8</v>
      </c>
      <c r="J16" s="24" t="s">
        <v>110</v>
      </c>
      <c r="K16" s="25">
        <v>4550</v>
      </c>
      <c r="L16" s="63"/>
      <c r="M16" s="23">
        <v>14</v>
      </c>
      <c r="N16" s="24" t="s">
        <v>111</v>
      </c>
      <c r="O16" s="25">
        <v>50</v>
      </c>
      <c r="P16" s="63"/>
      <c r="Q16" s="23">
        <v>18</v>
      </c>
      <c r="R16" s="24" t="s">
        <v>107</v>
      </c>
      <c r="S16" s="25">
        <v>250</v>
      </c>
      <c r="T16" s="63"/>
      <c r="U16" s="23">
        <v>16</v>
      </c>
      <c r="V16" s="24" t="s">
        <v>100</v>
      </c>
      <c r="W16" s="25">
        <v>250</v>
      </c>
      <c r="X16" s="63"/>
      <c r="AA16" s="4">
        <v>4031010</v>
      </c>
      <c r="AB16" s="4">
        <v>4032014</v>
      </c>
      <c r="AC16" s="4">
        <v>4033006</v>
      </c>
      <c r="AD16" s="4">
        <v>4034008</v>
      </c>
      <c r="AE16" s="4">
        <v>4035017</v>
      </c>
      <c r="AF16" s="4">
        <v>4036015</v>
      </c>
    </row>
    <row r="17" spans="1:32" ht="15" customHeight="1" x14ac:dyDescent="0.15">
      <c r="A17" s="27" t="s">
        <v>23</v>
      </c>
      <c r="B17" s="28" t="s">
        <v>114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46</v>
      </c>
      <c r="O17" s="29">
        <v>0</v>
      </c>
      <c r="P17" s="64"/>
      <c r="Q17" s="27" t="s">
        <v>23</v>
      </c>
      <c r="R17" s="28" t="s">
        <v>108</v>
      </c>
      <c r="S17" s="29">
        <v>0</v>
      </c>
      <c r="T17" s="64"/>
      <c r="U17" s="27" t="s">
        <v>23</v>
      </c>
      <c r="V17" s="28" t="s">
        <v>60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19</v>
      </c>
      <c r="B18" s="24" t="s">
        <v>115</v>
      </c>
      <c r="C18" s="25">
        <v>2100</v>
      </c>
      <c r="D18" s="63"/>
      <c r="E18" s="23">
        <v>16</v>
      </c>
      <c r="F18" s="24" t="s">
        <v>87</v>
      </c>
      <c r="G18" s="25">
        <v>200</v>
      </c>
      <c r="H18" s="63"/>
      <c r="I18" s="23">
        <v>9</v>
      </c>
      <c r="J18" s="24" t="s">
        <v>113</v>
      </c>
      <c r="K18" s="25">
        <v>1950</v>
      </c>
      <c r="L18" s="63"/>
      <c r="M18" s="23">
        <v>19</v>
      </c>
      <c r="N18" s="24" t="s">
        <v>87</v>
      </c>
      <c r="O18" s="25">
        <v>350</v>
      </c>
      <c r="P18" s="63"/>
      <c r="Q18" s="23">
        <v>27</v>
      </c>
      <c r="R18" s="24" t="s">
        <v>87</v>
      </c>
      <c r="S18" s="25">
        <v>300</v>
      </c>
      <c r="T18" s="63"/>
      <c r="U18" s="23">
        <v>22</v>
      </c>
      <c r="V18" s="24" t="s">
        <v>117</v>
      </c>
      <c r="W18" s="25">
        <v>800</v>
      </c>
      <c r="X18" s="63"/>
      <c r="AA18" s="4">
        <v>4031013</v>
      </c>
      <c r="AB18" s="4">
        <v>4032015</v>
      </c>
      <c r="AC18" s="4">
        <v>4033008</v>
      </c>
      <c r="AD18" s="4">
        <v>4034014</v>
      </c>
      <c r="AE18" s="4">
        <v>4035018</v>
      </c>
      <c r="AF18" s="4">
        <v>4036016</v>
      </c>
    </row>
    <row r="19" spans="1:32" ht="15" customHeight="1" x14ac:dyDescent="0.15">
      <c r="A19" s="27" t="s">
        <v>23</v>
      </c>
      <c r="B19" s="28" t="s">
        <v>46</v>
      </c>
      <c r="C19" s="29">
        <v>0</v>
      </c>
      <c r="D19" s="64"/>
      <c r="E19" s="27" t="s">
        <v>23</v>
      </c>
      <c r="F19" s="28" t="s">
        <v>39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39</v>
      </c>
      <c r="O19" s="29">
        <v>0</v>
      </c>
      <c r="P19" s="64"/>
      <c r="Q19" s="27" t="s">
        <v>23</v>
      </c>
      <c r="R19" s="28" t="s">
        <v>39</v>
      </c>
      <c r="S19" s="29">
        <v>0</v>
      </c>
      <c r="T19" s="64"/>
      <c r="U19" s="27" t="s">
        <v>23</v>
      </c>
      <c r="V19" s="28" t="s">
        <v>46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20</v>
      </c>
      <c r="B20" s="24" t="s">
        <v>118</v>
      </c>
      <c r="C20" s="25">
        <v>1550</v>
      </c>
      <c r="D20" s="63"/>
      <c r="E20" s="23">
        <v>17</v>
      </c>
      <c r="F20" s="24" t="s">
        <v>111</v>
      </c>
      <c r="G20" s="25">
        <v>200</v>
      </c>
      <c r="H20" s="63"/>
      <c r="I20" s="23">
        <v>10</v>
      </c>
      <c r="J20" s="24" t="s">
        <v>116</v>
      </c>
      <c r="K20" s="25">
        <v>1800</v>
      </c>
      <c r="L20" s="63"/>
      <c r="M20" s="23">
        <v>20</v>
      </c>
      <c r="N20" s="24" t="s">
        <v>86</v>
      </c>
      <c r="O20" s="25">
        <v>100</v>
      </c>
      <c r="P20" s="63"/>
      <c r="Q20" s="23">
        <v>28</v>
      </c>
      <c r="R20" s="24" t="s">
        <v>119</v>
      </c>
      <c r="S20" s="25">
        <v>100</v>
      </c>
      <c r="T20" s="63"/>
      <c r="U20" s="23">
        <v>23</v>
      </c>
      <c r="V20" s="24" t="s">
        <v>120</v>
      </c>
      <c r="W20" s="25">
        <v>350</v>
      </c>
      <c r="X20" s="63"/>
      <c r="AA20" s="4">
        <v>4031015</v>
      </c>
      <c r="AB20" s="4">
        <v>4032016</v>
      </c>
      <c r="AC20" s="4">
        <v>4033009</v>
      </c>
      <c r="AD20" s="4">
        <v>4034019</v>
      </c>
      <c r="AE20" s="4">
        <v>4035025</v>
      </c>
      <c r="AF20" s="4">
        <v>4036021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46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24</v>
      </c>
      <c r="O21" s="29">
        <v>0</v>
      </c>
      <c r="P21" s="64"/>
      <c r="Q21" s="27" t="s">
        <v>23</v>
      </c>
      <c r="R21" s="28" t="s">
        <v>121</v>
      </c>
      <c r="S21" s="29">
        <v>0</v>
      </c>
      <c r="T21" s="64"/>
      <c r="U21" s="27" t="s">
        <v>23</v>
      </c>
      <c r="V21" s="28" t="s">
        <v>24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21</v>
      </c>
      <c r="B22" s="24" t="s">
        <v>122</v>
      </c>
      <c r="C22" s="25">
        <v>2650</v>
      </c>
      <c r="D22" s="63"/>
      <c r="E22" s="23">
        <v>20</v>
      </c>
      <c r="F22" s="24" t="s">
        <v>124</v>
      </c>
      <c r="G22" s="25">
        <v>50</v>
      </c>
      <c r="H22" s="63"/>
      <c r="I22" s="23">
        <v>15</v>
      </c>
      <c r="J22" s="24" t="s">
        <v>123</v>
      </c>
      <c r="K22" s="25">
        <v>1600</v>
      </c>
      <c r="L22" s="63"/>
      <c r="M22" s="23">
        <v>22</v>
      </c>
      <c r="N22" s="24" t="s">
        <v>124</v>
      </c>
      <c r="O22" s="25">
        <v>150</v>
      </c>
      <c r="P22" s="63"/>
      <c r="Q22" s="23">
        <v>29</v>
      </c>
      <c r="R22" s="24" t="s">
        <v>125</v>
      </c>
      <c r="S22" s="25">
        <v>200</v>
      </c>
      <c r="T22" s="63"/>
      <c r="U22" s="23">
        <v>24</v>
      </c>
      <c r="V22" s="24" t="s">
        <v>87</v>
      </c>
      <c r="W22" s="25">
        <v>750</v>
      </c>
      <c r="X22" s="63"/>
      <c r="AA22" s="4">
        <v>4031019</v>
      </c>
      <c r="AB22" s="4">
        <v>4032017</v>
      </c>
      <c r="AC22" s="4">
        <v>4033010</v>
      </c>
      <c r="AD22" s="4">
        <v>4034020</v>
      </c>
      <c r="AE22" s="4">
        <v>4035027</v>
      </c>
      <c r="AF22" s="4">
        <v>4036022</v>
      </c>
    </row>
    <row r="23" spans="1:32" ht="15" customHeight="1" x14ac:dyDescent="0.15">
      <c r="A23" s="27" t="s">
        <v>23</v>
      </c>
      <c r="B23" s="28" t="s">
        <v>24</v>
      </c>
      <c r="C23" s="29">
        <v>0</v>
      </c>
      <c r="D23" s="64"/>
      <c r="E23" s="27" t="s">
        <v>23</v>
      </c>
      <c r="F23" s="28" t="s">
        <v>92</v>
      </c>
      <c r="G23" s="29">
        <v>0</v>
      </c>
      <c r="H23" s="64"/>
      <c r="I23" s="27" t="s">
        <v>23</v>
      </c>
      <c r="J23" s="28" t="s">
        <v>24</v>
      </c>
      <c r="K23" s="29">
        <v>0</v>
      </c>
      <c r="L23" s="64"/>
      <c r="M23" s="27" t="s">
        <v>23</v>
      </c>
      <c r="N23" s="28" t="s">
        <v>92</v>
      </c>
      <c r="O23" s="29">
        <v>0</v>
      </c>
      <c r="P23" s="64"/>
      <c r="Q23" s="27" t="s">
        <v>23</v>
      </c>
      <c r="R23" s="28" t="s">
        <v>24</v>
      </c>
      <c r="S23" s="29">
        <v>0</v>
      </c>
      <c r="T23" s="64"/>
      <c r="U23" s="27" t="s">
        <v>23</v>
      </c>
      <c r="V23" s="28" t="s">
        <v>39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>
        <v>22</v>
      </c>
      <c r="B24" s="24" t="s">
        <v>126</v>
      </c>
      <c r="C24" s="25">
        <v>300</v>
      </c>
      <c r="D24" s="63"/>
      <c r="E24" s="23">
        <v>21</v>
      </c>
      <c r="F24" s="24" t="s">
        <v>128</v>
      </c>
      <c r="G24" s="25">
        <v>100</v>
      </c>
      <c r="H24" s="63"/>
      <c r="I24" s="23">
        <v>16</v>
      </c>
      <c r="J24" s="24" t="s">
        <v>127</v>
      </c>
      <c r="K24" s="25">
        <v>1900</v>
      </c>
      <c r="L24" s="63"/>
      <c r="M24" s="23">
        <v>23</v>
      </c>
      <c r="N24" s="24" t="s">
        <v>128</v>
      </c>
      <c r="O24" s="25">
        <v>100</v>
      </c>
      <c r="P24" s="63"/>
      <c r="Q24" s="23">
        <v>31</v>
      </c>
      <c r="R24" s="24" t="s">
        <v>111</v>
      </c>
      <c r="S24" s="25">
        <v>200</v>
      </c>
      <c r="T24" s="63"/>
      <c r="U24" s="23">
        <v>25</v>
      </c>
      <c r="V24" s="24" t="s">
        <v>125</v>
      </c>
      <c r="W24" s="25">
        <v>900</v>
      </c>
      <c r="X24" s="63"/>
      <c r="AA24" s="4">
        <v>4031020</v>
      </c>
      <c r="AB24" s="4">
        <v>4032018</v>
      </c>
      <c r="AC24" s="4">
        <v>4033011</v>
      </c>
      <c r="AD24" s="4">
        <v>4034021</v>
      </c>
      <c r="AE24" s="4">
        <v>4035028</v>
      </c>
      <c r="AF24" s="4">
        <v>4036023</v>
      </c>
    </row>
    <row r="25" spans="1:32" ht="15" customHeight="1" x14ac:dyDescent="0.15">
      <c r="A25" s="27" t="s">
        <v>23</v>
      </c>
      <c r="B25" s="28" t="s">
        <v>24</v>
      </c>
      <c r="C25" s="29">
        <v>0</v>
      </c>
      <c r="D25" s="64"/>
      <c r="E25" s="27" t="s">
        <v>23</v>
      </c>
      <c r="F25" s="28" t="s">
        <v>130</v>
      </c>
      <c r="G25" s="29">
        <v>0</v>
      </c>
      <c r="H25" s="64"/>
      <c r="I25" s="27" t="s">
        <v>23</v>
      </c>
      <c r="J25" s="28" t="s">
        <v>129</v>
      </c>
      <c r="K25" s="29">
        <v>0</v>
      </c>
      <c r="L25" s="64"/>
      <c r="M25" s="27" t="s">
        <v>23</v>
      </c>
      <c r="N25" s="28" t="s">
        <v>130</v>
      </c>
      <c r="O25" s="29">
        <v>0</v>
      </c>
      <c r="P25" s="64"/>
      <c r="Q25" s="27" t="s">
        <v>23</v>
      </c>
      <c r="R25" s="28" t="s">
        <v>46</v>
      </c>
      <c r="S25" s="29">
        <v>0</v>
      </c>
      <c r="T25" s="64"/>
      <c r="U25" s="27" t="s">
        <v>23</v>
      </c>
      <c r="V25" s="28" t="s">
        <v>24</v>
      </c>
      <c r="W25" s="29">
        <v>0</v>
      </c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>
        <v>23</v>
      </c>
      <c r="B26" s="24" t="s">
        <v>131</v>
      </c>
      <c r="C26" s="25">
        <v>2200</v>
      </c>
      <c r="D26" s="63"/>
      <c r="E26" s="23">
        <v>23</v>
      </c>
      <c r="F26" s="24" t="s">
        <v>91</v>
      </c>
      <c r="G26" s="25">
        <v>200</v>
      </c>
      <c r="H26" s="63"/>
      <c r="I26" s="23">
        <v>18</v>
      </c>
      <c r="J26" s="24" t="s">
        <v>131</v>
      </c>
      <c r="K26" s="25">
        <v>1350</v>
      </c>
      <c r="L26" s="63"/>
      <c r="M26" s="23">
        <v>25</v>
      </c>
      <c r="N26" s="24" t="s">
        <v>91</v>
      </c>
      <c r="O26" s="25">
        <v>300</v>
      </c>
      <c r="P26" s="63"/>
      <c r="Q26" s="23">
        <v>32</v>
      </c>
      <c r="R26" s="24" t="s">
        <v>132</v>
      </c>
      <c r="S26" s="25">
        <v>50</v>
      </c>
      <c r="T26" s="63"/>
      <c r="U26" s="23">
        <v>26</v>
      </c>
      <c r="V26" s="24" t="s">
        <v>132</v>
      </c>
      <c r="W26" s="25">
        <v>50</v>
      </c>
      <c r="X26" s="63"/>
      <c r="AA26" s="4">
        <v>4031021</v>
      </c>
      <c r="AB26" s="4">
        <v>4032019</v>
      </c>
      <c r="AC26" s="4">
        <v>4033015</v>
      </c>
      <c r="AD26" s="4">
        <v>4034022</v>
      </c>
      <c r="AE26" s="4">
        <v>4035029</v>
      </c>
      <c r="AF26" s="4">
        <v>4036024</v>
      </c>
    </row>
    <row r="27" spans="1:32" ht="15" customHeight="1" x14ac:dyDescent="0.15">
      <c r="A27" s="27" t="s">
        <v>23</v>
      </c>
      <c r="B27" s="28" t="s">
        <v>133</v>
      </c>
      <c r="C27" s="29">
        <v>0</v>
      </c>
      <c r="D27" s="64"/>
      <c r="E27" s="27" t="s">
        <v>23</v>
      </c>
      <c r="F27" s="28" t="s">
        <v>24</v>
      </c>
      <c r="G27" s="29">
        <v>0</v>
      </c>
      <c r="H27" s="64"/>
      <c r="I27" s="27" t="s">
        <v>23</v>
      </c>
      <c r="J27" s="28" t="s">
        <v>134</v>
      </c>
      <c r="K27" s="29">
        <v>0</v>
      </c>
      <c r="L27" s="64"/>
      <c r="M27" s="27" t="s">
        <v>23</v>
      </c>
      <c r="N27" s="28" t="s">
        <v>24</v>
      </c>
      <c r="O27" s="29">
        <v>0</v>
      </c>
      <c r="P27" s="64"/>
      <c r="Q27" s="27" t="s">
        <v>23</v>
      </c>
      <c r="R27" s="28" t="s">
        <v>135</v>
      </c>
      <c r="S27" s="29">
        <v>0</v>
      </c>
      <c r="T27" s="64"/>
      <c r="U27" s="27" t="s">
        <v>23</v>
      </c>
      <c r="V27" s="28" t="s">
        <v>135</v>
      </c>
      <c r="W27" s="29">
        <v>0</v>
      </c>
      <c r="X27" s="64"/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</row>
    <row r="28" spans="1:32" ht="15" customHeight="1" x14ac:dyDescent="0.15">
      <c r="A28" s="23">
        <v>0</v>
      </c>
      <c r="B28" s="24" t="s">
        <v>24</v>
      </c>
      <c r="C28" s="25">
        <v>0</v>
      </c>
      <c r="D28" s="63"/>
      <c r="E28" s="23">
        <v>0</v>
      </c>
      <c r="F28" s="24" t="s">
        <v>24</v>
      </c>
      <c r="G28" s="25">
        <v>0</v>
      </c>
      <c r="H28" s="63"/>
      <c r="I28" s="23">
        <v>19</v>
      </c>
      <c r="J28" s="24" t="s">
        <v>131</v>
      </c>
      <c r="K28" s="25">
        <v>1200</v>
      </c>
      <c r="L28" s="63"/>
      <c r="M28" s="23">
        <v>0</v>
      </c>
      <c r="N28" s="24" t="s">
        <v>24</v>
      </c>
      <c r="O28" s="25">
        <v>0</v>
      </c>
      <c r="P28" s="63"/>
      <c r="Q28" s="23">
        <v>33</v>
      </c>
      <c r="R28" s="24" t="s">
        <v>124</v>
      </c>
      <c r="S28" s="25">
        <v>150</v>
      </c>
      <c r="T28" s="63"/>
      <c r="U28" s="23">
        <v>27</v>
      </c>
      <c r="V28" s="24" t="s">
        <v>103</v>
      </c>
      <c r="W28" s="25">
        <v>200</v>
      </c>
      <c r="X28" s="63"/>
      <c r="AA28" s="4">
        <v>4031022</v>
      </c>
      <c r="AB28" s="4">
        <v>4032020</v>
      </c>
      <c r="AC28" s="4">
        <v>4033016</v>
      </c>
      <c r="AD28" s="4">
        <v>4034023</v>
      </c>
      <c r="AE28" s="4">
        <v>4035031</v>
      </c>
      <c r="AF28" s="4">
        <v>4036025</v>
      </c>
    </row>
    <row r="29" spans="1:32" ht="15" customHeight="1" x14ac:dyDescent="0.15">
      <c r="A29" s="27" t="s">
        <v>23</v>
      </c>
      <c r="B29" s="28" t="s">
        <v>24</v>
      </c>
      <c r="C29" s="29">
        <v>0</v>
      </c>
      <c r="D29" s="64"/>
      <c r="E29" s="27" t="s">
        <v>23</v>
      </c>
      <c r="F29" s="28" t="s">
        <v>24</v>
      </c>
      <c r="G29" s="29">
        <v>0</v>
      </c>
      <c r="H29" s="64"/>
      <c r="I29" s="27" t="s">
        <v>23</v>
      </c>
      <c r="J29" s="28" t="s">
        <v>133</v>
      </c>
      <c r="K29" s="29">
        <v>0</v>
      </c>
      <c r="L29" s="64"/>
      <c r="M29" s="27" t="s">
        <v>23</v>
      </c>
      <c r="N29" s="28" t="s">
        <v>24</v>
      </c>
      <c r="O29" s="29">
        <v>0</v>
      </c>
      <c r="P29" s="64"/>
      <c r="Q29" s="27" t="s">
        <v>23</v>
      </c>
      <c r="R29" s="28" t="s">
        <v>92</v>
      </c>
      <c r="S29" s="29">
        <v>0</v>
      </c>
      <c r="T29" s="64"/>
      <c r="U29" s="27" t="s">
        <v>23</v>
      </c>
      <c r="V29" s="28" t="s">
        <v>105</v>
      </c>
      <c r="W29" s="29">
        <v>0</v>
      </c>
      <c r="X29" s="64"/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</row>
    <row r="30" spans="1:32" ht="15" customHeight="1" x14ac:dyDescent="0.15">
      <c r="A30" s="23">
        <v>0</v>
      </c>
      <c r="B30" s="24" t="s">
        <v>24</v>
      </c>
      <c r="C30" s="25">
        <v>0</v>
      </c>
      <c r="D30" s="63"/>
      <c r="E30" s="23">
        <v>0</v>
      </c>
      <c r="F30" s="24" t="s">
        <v>24</v>
      </c>
      <c r="G30" s="25">
        <v>0</v>
      </c>
      <c r="H30" s="63"/>
      <c r="I30" s="23">
        <v>20</v>
      </c>
      <c r="J30" s="24" t="s">
        <v>136</v>
      </c>
      <c r="K30" s="25">
        <v>2600</v>
      </c>
      <c r="L30" s="63"/>
      <c r="M30" s="23">
        <v>0</v>
      </c>
      <c r="N30" s="24" t="s">
        <v>24</v>
      </c>
      <c r="O30" s="25">
        <v>0</v>
      </c>
      <c r="P30" s="63"/>
      <c r="Q30" s="23">
        <v>34</v>
      </c>
      <c r="R30" s="24" t="s">
        <v>103</v>
      </c>
      <c r="S30" s="25">
        <v>50</v>
      </c>
      <c r="T30" s="63"/>
      <c r="U30" s="23">
        <v>28</v>
      </c>
      <c r="V30" s="24" t="s">
        <v>103</v>
      </c>
      <c r="W30" s="25">
        <v>200</v>
      </c>
      <c r="X30" s="63"/>
      <c r="AA30" s="4">
        <v>4031023</v>
      </c>
      <c r="AB30" s="4">
        <v>4032021</v>
      </c>
      <c r="AC30" s="4">
        <v>4033018</v>
      </c>
      <c r="AD30" s="4">
        <v>0</v>
      </c>
      <c r="AE30" s="4">
        <v>4035032</v>
      </c>
      <c r="AF30" s="4">
        <v>4036026</v>
      </c>
    </row>
    <row r="31" spans="1:32" ht="15" customHeight="1" x14ac:dyDescent="0.15">
      <c r="A31" s="27" t="s">
        <v>23</v>
      </c>
      <c r="B31" s="28" t="s">
        <v>24</v>
      </c>
      <c r="C31" s="29">
        <v>0</v>
      </c>
      <c r="D31" s="64"/>
      <c r="E31" s="27" t="s">
        <v>23</v>
      </c>
      <c r="F31" s="28" t="s">
        <v>24</v>
      </c>
      <c r="G31" s="29">
        <v>0</v>
      </c>
      <c r="H31" s="64"/>
      <c r="I31" s="27" t="s">
        <v>23</v>
      </c>
      <c r="J31" s="28" t="s">
        <v>46</v>
      </c>
      <c r="K31" s="29">
        <v>0</v>
      </c>
      <c r="L31" s="64"/>
      <c r="M31" s="27" t="s">
        <v>23</v>
      </c>
      <c r="N31" s="28" t="s">
        <v>24</v>
      </c>
      <c r="O31" s="29">
        <v>0</v>
      </c>
      <c r="P31" s="64"/>
      <c r="Q31" s="27" t="s">
        <v>23</v>
      </c>
      <c r="R31" s="28" t="s">
        <v>105</v>
      </c>
      <c r="S31" s="29">
        <v>0</v>
      </c>
      <c r="T31" s="64"/>
      <c r="U31" s="27" t="s">
        <v>23</v>
      </c>
      <c r="V31" s="28" t="s">
        <v>92</v>
      </c>
      <c r="W31" s="29">
        <v>0</v>
      </c>
      <c r="X31" s="64"/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</row>
    <row r="32" spans="1:32" ht="15" customHeight="1" x14ac:dyDescent="0.15">
      <c r="A32" s="23">
        <v>0</v>
      </c>
      <c r="B32" s="24" t="s">
        <v>24</v>
      </c>
      <c r="C32" s="25">
        <v>0</v>
      </c>
      <c r="D32" s="63"/>
      <c r="E32" s="23">
        <v>0</v>
      </c>
      <c r="F32" s="24" t="s">
        <v>24</v>
      </c>
      <c r="G32" s="25">
        <v>0</v>
      </c>
      <c r="H32" s="63"/>
      <c r="I32" s="23">
        <v>0</v>
      </c>
      <c r="J32" s="24" t="s">
        <v>24</v>
      </c>
      <c r="K32" s="25">
        <v>0</v>
      </c>
      <c r="L32" s="63"/>
      <c r="M32" s="23">
        <v>0</v>
      </c>
      <c r="N32" s="24" t="s">
        <v>24</v>
      </c>
      <c r="O32" s="25">
        <v>0</v>
      </c>
      <c r="P32" s="63"/>
      <c r="Q32" s="23">
        <v>35</v>
      </c>
      <c r="R32" s="24" t="s">
        <v>103</v>
      </c>
      <c r="S32" s="25">
        <v>50</v>
      </c>
      <c r="T32" s="63"/>
      <c r="U32" s="23">
        <v>32</v>
      </c>
      <c r="V32" s="24" t="s">
        <v>86</v>
      </c>
      <c r="W32" s="25">
        <v>1550</v>
      </c>
      <c r="X32" s="63"/>
      <c r="AA32" s="4">
        <v>4031024</v>
      </c>
      <c r="AB32" s="4">
        <v>0</v>
      </c>
      <c r="AC32" s="4">
        <v>4033019</v>
      </c>
      <c r="AD32" s="4">
        <v>0</v>
      </c>
      <c r="AE32" s="4">
        <v>4035033</v>
      </c>
      <c r="AF32" s="4">
        <v>4036027</v>
      </c>
    </row>
    <row r="33" spans="1:32" ht="15" customHeight="1" x14ac:dyDescent="0.15">
      <c r="A33" s="27" t="s">
        <v>23</v>
      </c>
      <c r="B33" s="28" t="s">
        <v>24</v>
      </c>
      <c r="C33" s="29">
        <v>0</v>
      </c>
      <c r="D33" s="64"/>
      <c r="E33" s="27" t="s">
        <v>23</v>
      </c>
      <c r="F33" s="28" t="s">
        <v>24</v>
      </c>
      <c r="G33" s="29">
        <v>0</v>
      </c>
      <c r="H33" s="64"/>
      <c r="I33" s="27" t="s">
        <v>23</v>
      </c>
      <c r="J33" s="28" t="s">
        <v>24</v>
      </c>
      <c r="K33" s="29">
        <v>0</v>
      </c>
      <c r="L33" s="64"/>
      <c r="M33" s="27" t="s">
        <v>23</v>
      </c>
      <c r="N33" s="28" t="s">
        <v>24</v>
      </c>
      <c r="O33" s="29">
        <v>0</v>
      </c>
      <c r="P33" s="64"/>
      <c r="Q33" s="27" t="s">
        <v>23</v>
      </c>
      <c r="R33" s="28" t="s">
        <v>92</v>
      </c>
      <c r="S33" s="29">
        <v>0</v>
      </c>
      <c r="T33" s="64"/>
      <c r="U33" s="27" t="s">
        <v>23</v>
      </c>
      <c r="V33" s="28" t="s">
        <v>24</v>
      </c>
      <c r="W33" s="29">
        <v>0</v>
      </c>
      <c r="X33" s="64"/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</row>
    <row r="34" spans="1:32" ht="15" customHeight="1" x14ac:dyDescent="0.15">
      <c r="A34" s="23">
        <v>0</v>
      </c>
      <c r="B34" s="24" t="s">
        <v>24</v>
      </c>
      <c r="C34" s="25">
        <v>0</v>
      </c>
      <c r="D34" s="63"/>
      <c r="E34" s="23">
        <v>0</v>
      </c>
      <c r="F34" s="24" t="s">
        <v>24</v>
      </c>
      <c r="G34" s="25">
        <v>0</v>
      </c>
      <c r="H34" s="63"/>
      <c r="I34" s="23">
        <v>0</v>
      </c>
      <c r="J34" s="24" t="s">
        <v>24</v>
      </c>
      <c r="K34" s="25">
        <v>0</v>
      </c>
      <c r="L34" s="63"/>
      <c r="M34" s="23">
        <v>0</v>
      </c>
      <c r="N34" s="24" t="s">
        <v>24</v>
      </c>
      <c r="O34" s="25">
        <v>0</v>
      </c>
      <c r="P34" s="63"/>
      <c r="Q34" s="23">
        <v>0</v>
      </c>
      <c r="R34" s="24" t="s">
        <v>24</v>
      </c>
      <c r="S34" s="25">
        <v>0</v>
      </c>
      <c r="T34" s="63"/>
      <c r="U34" s="23">
        <v>33</v>
      </c>
      <c r="V34" s="24" t="s">
        <v>137</v>
      </c>
      <c r="W34" s="25">
        <v>100</v>
      </c>
      <c r="X34" s="63"/>
      <c r="AA34" s="4">
        <v>0</v>
      </c>
      <c r="AB34" s="4">
        <v>0</v>
      </c>
      <c r="AC34" s="4">
        <v>4033020</v>
      </c>
      <c r="AD34" s="4">
        <v>0</v>
      </c>
      <c r="AE34" s="4">
        <v>4035034</v>
      </c>
      <c r="AF34" s="4">
        <v>4036028</v>
      </c>
    </row>
    <row r="35" spans="1:32" ht="15" customHeight="1" x14ac:dyDescent="0.15">
      <c r="A35" s="27" t="s">
        <v>23</v>
      </c>
      <c r="B35" s="28" t="s">
        <v>24</v>
      </c>
      <c r="C35" s="29">
        <v>0</v>
      </c>
      <c r="D35" s="64"/>
      <c r="E35" s="27" t="s">
        <v>23</v>
      </c>
      <c r="F35" s="28" t="s">
        <v>24</v>
      </c>
      <c r="G35" s="29">
        <v>0</v>
      </c>
      <c r="H35" s="64"/>
      <c r="I35" s="27" t="s">
        <v>23</v>
      </c>
      <c r="J35" s="28" t="s">
        <v>24</v>
      </c>
      <c r="K35" s="29">
        <v>0</v>
      </c>
      <c r="L35" s="64"/>
      <c r="M35" s="27" t="s">
        <v>23</v>
      </c>
      <c r="N35" s="28" t="s">
        <v>24</v>
      </c>
      <c r="O35" s="29">
        <v>0</v>
      </c>
      <c r="P35" s="64"/>
      <c r="Q35" s="27" t="s">
        <v>23</v>
      </c>
      <c r="R35" s="28" t="s">
        <v>24</v>
      </c>
      <c r="S35" s="29">
        <v>0</v>
      </c>
      <c r="T35" s="64"/>
      <c r="U35" s="27" t="s">
        <v>23</v>
      </c>
      <c r="V35" s="28" t="s">
        <v>24</v>
      </c>
      <c r="W35" s="29">
        <v>0</v>
      </c>
      <c r="X35" s="64"/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</row>
    <row r="36" spans="1:32" ht="15" customHeight="1" x14ac:dyDescent="0.15">
      <c r="A36" s="23">
        <v>0</v>
      </c>
      <c r="B36" s="24" t="s">
        <v>24</v>
      </c>
      <c r="C36" s="25">
        <v>0</v>
      </c>
      <c r="D36" s="63"/>
      <c r="E36" s="23">
        <v>0</v>
      </c>
      <c r="F36" s="24" t="s">
        <v>24</v>
      </c>
      <c r="G36" s="25">
        <v>0</v>
      </c>
      <c r="H36" s="63"/>
      <c r="I36" s="23">
        <v>0</v>
      </c>
      <c r="J36" s="24" t="s">
        <v>24</v>
      </c>
      <c r="K36" s="25">
        <v>0</v>
      </c>
      <c r="L36" s="63"/>
      <c r="M36" s="23">
        <v>0</v>
      </c>
      <c r="N36" s="24" t="s">
        <v>24</v>
      </c>
      <c r="O36" s="25">
        <v>0</v>
      </c>
      <c r="P36" s="63"/>
      <c r="Q36" s="23">
        <v>0</v>
      </c>
      <c r="R36" s="24" t="s">
        <v>24</v>
      </c>
      <c r="S36" s="25">
        <v>0</v>
      </c>
      <c r="T36" s="63"/>
      <c r="U36" s="23">
        <v>34</v>
      </c>
      <c r="V36" s="24" t="s">
        <v>138</v>
      </c>
      <c r="W36" s="25">
        <v>150</v>
      </c>
      <c r="X36" s="63"/>
      <c r="AA36" s="4">
        <v>0</v>
      </c>
      <c r="AB36" s="4">
        <v>0</v>
      </c>
      <c r="AC36" s="4">
        <v>0</v>
      </c>
      <c r="AD36" s="4">
        <v>0</v>
      </c>
      <c r="AE36" s="4">
        <v>4035035</v>
      </c>
      <c r="AF36" s="4">
        <v>4036029</v>
      </c>
    </row>
    <row r="37" spans="1:32" ht="15" customHeight="1" x14ac:dyDescent="0.15">
      <c r="A37" s="27" t="s">
        <v>23</v>
      </c>
      <c r="B37" s="28" t="s">
        <v>24</v>
      </c>
      <c r="C37" s="29">
        <v>0</v>
      </c>
      <c r="D37" s="64"/>
      <c r="E37" s="27" t="s">
        <v>23</v>
      </c>
      <c r="F37" s="28" t="s">
        <v>24</v>
      </c>
      <c r="G37" s="29">
        <v>0</v>
      </c>
      <c r="H37" s="64"/>
      <c r="I37" s="27" t="s">
        <v>23</v>
      </c>
      <c r="J37" s="28" t="s">
        <v>24</v>
      </c>
      <c r="K37" s="29">
        <v>0</v>
      </c>
      <c r="L37" s="64"/>
      <c r="M37" s="27" t="s">
        <v>23</v>
      </c>
      <c r="N37" s="28" t="s">
        <v>24</v>
      </c>
      <c r="O37" s="29">
        <v>0</v>
      </c>
      <c r="P37" s="64"/>
      <c r="Q37" s="27" t="s">
        <v>23</v>
      </c>
      <c r="R37" s="28" t="s">
        <v>24</v>
      </c>
      <c r="S37" s="29">
        <v>0</v>
      </c>
      <c r="T37" s="64"/>
      <c r="U37" s="27" t="s">
        <v>23</v>
      </c>
      <c r="V37" s="28" t="s">
        <v>46</v>
      </c>
      <c r="W37" s="29">
        <v>0</v>
      </c>
      <c r="X37" s="64"/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</row>
    <row r="38" spans="1:32" ht="15" customHeight="1" x14ac:dyDescent="0.15">
      <c r="A38" s="23">
        <v>0</v>
      </c>
      <c r="B38" s="24" t="s">
        <v>24</v>
      </c>
      <c r="C38" s="25">
        <v>0</v>
      </c>
      <c r="D38" s="63"/>
      <c r="E38" s="23">
        <v>0</v>
      </c>
      <c r="F38" s="24" t="s">
        <v>24</v>
      </c>
      <c r="G38" s="25">
        <v>0</v>
      </c>
      <c r="H38" s="63"/>
      <c r="I38" s="23">
        <v>0</v>
      </c>
      <c r="J38" s="24" t="s">
        <v>24</v>
      </c>
      <c r="K38" s="25">
        <v>0</v>
      </c>
      <c r="L38" s="63"/>
      <c r="M38" s="23">
        <v>0</v>
      </c>
      <c r="N38" s="24" t="s">
        <v>24</v>
      </c>
      <c r="O38" s="25">
        <v>0</v>
      </c>
      <c r="P38" s="63"/>
      <c r="Q38" s="23">
        <v>0</v>
      </c>
      <c r="R38" s="24" t="s">
        <v>24</v>
      </c>
      <c r="S38" s="25">
        <v>0</v>
      </c>
      <c r="T38" s="63"/>
      <c r="U38" s="23">
        <v>35</v>
      </c>
      <c r="V38" s="24" t="s">
        <v>139</v>
      </c>
      <c r="W38" s="25">
        <v>100</v>
      </c>
      <c r="X38" s="63"/>
      <c r="AA38" s="4">
        <v>0</v>
      </c>
      <c r="AB38" s="4">
        <v>0</v>
      </c>
      <c r="AC38" s="4">
        <v>0</v>
      </c>
      <c r="AD38" s="4">
        <v>0</v>
      </c>
      <c r="AE38" s="4">
        <v>4035036</v>
      </c>
      <c r="AF38" s="4">
        <v>4036031</v>
      </c>
    </row>
    <row r="39" spans="1:32" ht="15" customHeight="1" x14ac:dyDescent="0.15">
      <c r="A39" s="27" t="s">
        <v>23</v>
      </c>
      <c r="B39" s="28" t="s">
        <v>24</v>
      </c>
      <c r="C39" s="29">
        <v>0</v>
      </c>
      <c r="D39" s="64"/>
      <c r="E39" s="27" t="s">
        <v>23</v>
      </c>
      <c r="F39" s="28" t="s">
        <v>24</v>
      </c>
      <c r="G39" s="29">
        <v>0</v>
      </c>
      <c r="H39" s="64"/>
      <c r="I39" s="27" t="s">
        <v>23</v>
      </c>
      <c r="J39" s="28" t="s">
        <v>24</v>
      </c>
      <c r="K39" s="29">
        <v>0</v>
      </c>
      <c r="L39" s="64"/>
      <c r="M39" s="27" t="s">
        <v>23</v>
      </c>
      <c r="N39" s="28" t="s">
        <v>24</v>
      </c>
      <c r="O39" s="29">
        <v>0</v>
      </c>
      <c r="P39" s="64"/>
      <c r="Q39" s="27" t="s">
        <v>23</v>
      </c>
      <c r="R39" s="28" t="s">
        <v>24</v>
      </c>
      <c r="S39" s="29">
        <v>0</v>
      </c>
      <c r="T39" s="64"/>
      <c r="U39" s="27" t="s">
        <v>23</v>
      </c>
      <c r="V39" s="28" t="s">
        <v>140</v>
      </c>
      <c r="W39" s="29">
        <v>0</v>
      </c>
      <c r="X39" s="64"/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</row>
    <row r="40" spans="1:32" ht="15" customHeight="1" x14ac:dyDescent="0.15">
      <c r="A40" s="23">
        <v>0</v>
      </c>
      <c r="B40" s="24" t="s">
        <v>24</v>
      </c>
      <c r="C40" s="25">
        <v>0</v>
      </c>
      <c r="D40" s="63"/>
      <c r="E40" s="23">
        <v>0</v>
      </c>
      <c r="F40" s="24" t="s">
        <v>24</v>
      </c>
      <c r="G40" s="25">
        <v>0</v>
      </c>
      <c r="H40" s="63"/>
      <c r="I40" s="23">
        <v>0</v>
      </c>
      <c r="J40" s="24" t="s">
        <v>24</v>
      </c>
      <c r="K40" s="25">
        <v>0</v>
      </c>
      <c r="L40" s="63"/>
      <c r="M40" s="23">
        <v>0</v>
      </c>
      <c r="N40" s="24" t="s">
        <v>24</v>
      </c>
      <c r="O40" s="25">
        <v>0</v>
      </c>
      <c r="P40" s="63"/>
      <c r="Q40" s="23">
        <v>0</v>
      </c>
      <c r="R40" s="24" t="s">
        <v>24</v>
      </c>
      <c r="S40" s="25">
        <v>0</v>
      </c>
      <c r="T40" s="63"/>
      <c r="U40" s="23">
        <v>36</v>
      </c>
      <c r="V40" s="24" t="s">
        <v>111</v>
      </c>
      <c r="W40" s="25">
        <v>450</v>
      </c>
      <c r="X40" s="63"/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4036032</v>
      </c>
    </row>
    <row r="41" spans="1:32" ht="15" customHeight="1" x14ac:dyDescent="0.15">
      <c r="A41" s="31" t="s">
        <v>23</v>
      </c>
      <c r="B41" s="32" t="s">
        <v>24</v>
      </c>
      <c r="C41" s="33">
        <v>0</v>
      </c>
      <c r="D41" s="65"/>
      <c r="E41" s="31" t="s">
        <v>23</v>
      </c>
      <c r="F41" s="32" t="s">
        <v>24</v>
      </c>
      <c r="G41" s="33">
        <v>0</v>
      </c>
      <c r="H41" s="65"/>
      <c r="I41" s="31" t="s">
        <v>23</v>
      </c>
      <c r="J41" s="32" t="s">
        <v>24</v>
      </c>
      <c r="K41" s="33">
        <v>0</v>
      </c>
      <c r="L41" s="65"/>
      <c r="M41" s="31" t="s">
        <v>23</v>
      </c>
      <c r="N41" s="32" t="s">
        <v>24</v>
      </c>
      <c r="O41" s="33">
        <v>0</v>
      </c>
      <c r="P41" s="65"/>
      <c r="Q41" s="31" t="s">
        <v>23</v>
      </c>
      <c r="R41" s="32" t="s">
        <v>24</v>
      </c>
      <c r="S41" s="33">
        <v>0</v>
      </c>
      <c r="T41" s="65"/>
      <c r="U41" s="31" t="s">
        <v>23</v>
      </c>
      <c r="V41" s="32" t="s">
        <v>46</v>
      </c>
      <c r="W41" s="33">
        <v>0</v>
      </c>
      <c r="X41" s="65"/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</row>
    <row r="42" spans="1:32" ht="15" customHeight="1" x14ac:dyDescent="0.15">
      <c r="A42" s="35"/>
      <c r="B42" s="36" t="s">
        <v>866</v>
      </c>
      <c r="C42" s="16">
        <f>C6+C8+C10+C12+C14+C16+C18+C20+C22+C24+C26+C28+C30+C32+C34+C36+C38+C40</f>
        <v>25250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2550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34600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2950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3000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7950</v>
      </c>
      <c r="X42" s="37">
        <f>X6+X8+X10+X12+X14+X16+X18+X20+X22+X24+X26+X28+X30+X32+X34+X36+X38+X40</f>
        <v>0</v>
      </c>
    </row>
    <row r="43" spans="1:32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32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/>
      <c r="L44" s="78"/>
      <c r="M44" s="6"/>
      <c r="N44" s="41" t="s">
        <v>65</v>
      </c>
      <c r="O44" s="77"/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32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32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32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32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01" priority="11">
      <formula>D6&lt;C6</formula>
    </cfRule>
    <cfRule type="expression" dxfId="500" priority="12">
      <formula>D6&gt;C6</formula>
    </cfRule>
  </conditionalFormatting>
  <conditionalFormatting sqref="H6:H41">
    <cfRule type="expression" dxfId="499" priority="9">
      <formula>H6&lt;G6</formula>
    </cfRule>
    <cfRule type="expression" dxfId="498" priority="10">
      <formula>H6&gt;G6</formula>
    </cfRule>
  </conditionalFormatting>
  <conditionalFormatting sqref="L6:L41">
    <cfRule type="expression" dxfId="497" priority="7">
      <formula>L6&lt;K6</formula>
    </cfRule>
    <cfRule type="expression" dxfId="496" priority="8">
      <formula>L6&gt;K6</formula>
    </cfRule>
  </conditionalFormatting>
  <conditionalFormatting sqref="P6:P41">
    <cfRule type="expression" dxfId="495" priority="5">
      <formula>P6&lt;O6</formula>
    </cfRule>
    <cfRule type="expression" dxfId="494" priority="6">
      <formula>P6&gt;O6</formula>
    </cfRule>
  </conditionalFormatting>
  <conditionalFormatting sqref="T6:T41">
    <cfRule type="expression" dxfId="493" priority="3">
      <formula>T6&lt;S6</formula>
    </cfRule>
    <cfRule type="expression" dxfId="492" priority="4">
      <formula>T6&gt;S6</formula>
    </cfRule>
  </conditionalFormatting>
  <conditionalFormatting sqref="X6:X41">
    <cfRule type="expression" dxfId="491" priority="1">
      <formula>X6&lt;W6</formula>
    </cfRule>
    <cfRule type="expression" dxfId="49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39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724</v>
      </c>
      <c r="C4" s="15" t="s">
        <v>725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724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7</v>
      </c>
      <c r="B6" s="24" t="s">
        <v>732</v>
      </c>
      <c r="C6" s="25">
        <v>1750</v>
      </c>
      <c r="D6" s="63"/>
      <c r="E6" s="23">
        <v>6</v>
      </c>
      <c r="F6" s="24" t="s">
        <v>733</v>
      </c>
      <c r="G6" s="25">
        <v>250</v>
      </c>
      <c r="H6" s="63"/>
      <c r="I6" s="23">
        <v>1</v>
      </c>
      <c r="J6" s="24" t="s">
        <v>728</v>
      </c>
      <c r="K6" s="25">
        <v>4100</v>
      </c>
      <c r="L6" s="63"/>
      <c r="M6" s="23">
        <v>4</v>
      </c>
      <c r="N6" s="24" t="s">
        <v>729</v>
      </c>
      <c r="O6" s="25">
        <v>250</v>
      </c>
      <c r="P6" s="63"/>
      <c r="Q6" s="23">
        <v>7</v>
      </c>
      <c r="R6" s="24" t="s">
        <v>730</v>
      </c>
      <c r="S6" s="25">
        <v>200</v>
      </c>
      <c r="T6" s="63"/>
      <c r="U6" s="23">
        <v>4</v>
      </c>
      <c r="V6" s="24" t="s">
        <v>730</v>
      </c>
      <c r="W6" s="25">
        <v>250</v>
      </c>
      <c r="X6" s="63"/>
      <c r="AA6" s="4">
        <v>4501004</v>
      </c>
      <c r="AB6" s="4">
        <v>4502001</v>
      </c>
      <c r="AC6" s="4">
        <v>4503001</v>
      </c>
      <c r="AD6" s="4">
        <v>4504004</v>
      </c>
      <c r="AE6" s="4">
        <v>4505004</v>
      </c>
      <c r="AF6" s="4">
        <v>4506004</v>
      </c>
    </row>
    <row r="7" spans="1:32" ht="15" customHeight="1" x14ac:dyDescent="0.15">
      <c r="A7" s="27" t="s">
        <v>23</v>
      </c>
      <c r="B7" s="28" t="s">
        <v>46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61</v>
      </c>
      <c r="S7" s="29">
        <v>0</v>
      </c>
      <c r="T7" s="64"/>
      <c r="U7" s="27" t="s">
        <v>23</v>
      </c>
      <c r="V7" s="28" t="s">
        <v>61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8</v>
      </c>
      <c r="B8" s="24" t="s">
        <v>738</v>
      </c>
      <c r="C8" s="25">
        <v>1350</v>
      </c>
      <c r="D8" s="63"/>
      <c r="E8" s="23">
        <v>8</v>
      </c>
      <c r="F8" s="24" t="s">
        <v>730</v>
      </c>
      <c r="G8" s="25">
        <v>50</v>
      </c>
      <c r="H8" s="63"/>
      <c r="I8" s="23">
        <v>2</v>
      </c>
      <c r="J8" s="24" t="s">
        <v>734</v>
      </c>
      <c r="K8" s="25">
        <v>1400</v>
      </c>
      <c r="L8" s="63"/>
      <c r="M8" s="23">
        <v>5</v>
      </c>
      <c r="N8" s="24" t="s">
        <v>735</v>
      </c>
      <c r="O8" s="25">
        <v>50</v>
      </c>
      <c r="P8" s="63"/>
      <c r="Q8" s="23">
        <v>8</v>
      </c>
      <c r="R8" s="24" t="s">
        <v>730</v>
      </c>
      <c r="S8" s="25">
        <v>200</v>
      </c>
      <c r="T8" s="63"/>
      <c r="U8" s="23">
        <v>5</v>
      </c>
      <c r="V8" s="24" t="s">
        <v>736</v>
      </c>
      <c r="W8" s="25">
        <v>500</v>
      </c>
      <c r="X8" s="63"/>
      <c r="AA8" s="4">
        <v>4501007</v>
      </c>
      <c r="AB8" s="4">
        <v>4502006</v>
      </c>
      <c r="AC8" s="4">
        <v>4503002</v>
      </c>
      <c r="AD8" s="4">
        <v>4504005</v>
      </c>
      <c r="AE8" s="4">
        <v>4505007</v>
      </c>
      <c r="AF8" s="4">
        <v>4506005</v>
      </c>
    </row>
    <row r="9" spans="1:32" ht="15" customHeight="1" x14ac:dyDescent="0.15">
      <c r="A9" s="27" t="s">
        <v>23</v>
      </c>
      <c r="B9" s="28" t="s">
        <v>46</v>
      </c>
      <c r="C9" s="29">
        <v>0</v>
      </c>
      <c r="D9" s="64"/>
      <c r="E9" s="27" t="s">
        <v>23</v>
      </c>
      <c r="F9" s="28" t="s">
        <v>61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737</v>
      </c>
      <c r="O9" s="29">
        <v>0</v>
      </c>
      <c r="P9" s="64"/>
      <c r="Q9" s="27" t="s">
        <v>23</v>
      </c>
      <c r="R9" s="28" t="s">
        <v>169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24</v>
      </c>
      <c r="C10" s="25">
        <v>0</v>
      </c>
      <c r="D10" s="63"/>
      <c r="E10" s="23">
        <v>0</v>
      </c>
      <c r="F10" s="24" t="s">
        <v>24</v>
      </c>
      <c r="G10" s="25">
        <v>0</v>
      </c>
      <c r="H10" s="63"/>
      <c r="I10" s="23">
        <v>3</v>
      </c>
      <c r="J10" s="24" t="s">
        <v>739</v>
      </c>
      <c r="K10" s="25">
        <v>4100</v>
      </c>
      <c r="L10" s="63"/>
      <c r="M10" s="23">
        <v>7</v>
      </c>
      <c r="N10" s="24" t="s">
        <v>740</v>
      </c>
      <c r="O10" s="25">
        <v>150</v>
      </c>
      <c r="P10" s="63"/>
      <c r="Q10" s="23">
        <v>0</v>
      </c>
      <c r="R10" s="24" t="s">
        <v>24</v>
      </c>
      <c r="S10" s="25">
        <v>0</v>
      </c>
      <c r="T10" s="63"/>
      <c r="U10" s="23">
        <v>7</v>
      </c>
      <c r="V10" s="24" t="s">
        <v>740</v>
      </c>
      <c r="W10" s="25">
        <v>300</v>
      </c>
      <c r="X10" s="63"/>
      <c r="AA10" s="4">
        <v>4501008</v>
      </c>
      <c r="AB10" s="4">
        <v>4502007</v>
      </c>
      <c r="AC10" s="4">
        <v>4503003</v>
      </c>
      <c r="AD10" s="4">
        <v>4504007</v>
      </c>
      <c r="AE10" s="4">
        <v>4505008</v>
      </c>
      <c r="AF10" s="4">
        <v>4506007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24</v>
      </c>
      <c r="C12" s="25">
        <v>0</v>
      </c>
      <c r="D12" s="63"/>
      <c r="E12" s="23">
        <v>0</v>
      </c>
      <c r="F12" s="24" t="s">
        <v>24</v>
      </c>
      <c r="G12" s="25">
        <v>0</v>
      </c>
      <c r="H12" s="63"/>
      <c r="I12" s="23">
        <v>5</v>
      </c>
      <c r="J12" s="24" t="s">
        <v>726</v>
      </c>
      <c r="K12" s="25">
        <v>5800</v>
      </c>
      <c r="L12" s="63"/>
      <c r="M12" s="23">
        <v>8</v>
      </c>
      <c r="N12" s="24" t="s">
        <v>741</v>
      </c>
      <c r="O12" s="25">
        <v>100</v>
      </c>
      <c r="P12" s="63"/>
      <c r="Q12" s="23">
        <v>0</v>
      </c>
      <c r="R12" s="24" t="s">
        <v>24</v>
      </c>
      <c r="S12" s="25">
        <v>0</v>
      </c>
      <c r="T12" s="63"/>
      <c r="U12" s="23">
        <v>10</v>
      </c>
      <c r="V12" s="24" t="s">
        <v>730</v>
      </c>
      <c r="W12" s="25">
        <v>150</v>
      </c>
      <c r="X12" s="63"/>
      <c r="AA12" s="4">
        <v>4501009</v>
      </c>
      <c r="AB12" s="4">
        <v>4502008</v>
      </c>
      <c r="AC12" s="4">
        <v>4503005</v>
      </c>
      <c r="AD12" s="4">
        <v>4504008</v>
      </c>
      <c r="AE12" s="4">
        <v>4505009</v>
      </c>
      <c r="AF12" s="4">
        <v>4506008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46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169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0</v>
      </c>
      <c r="F14" s="24" t="s">
        <v>24</v>
      </c>
      <c r="G14" s="25">
        <v>0</v>
      </c>
      <c r="H14" s="63"/>
      <c r="I14" s="23">
        <v>8</v>
      </c>
      <c r="J14" s="24" t="s">
        <v>743</v>
      </c>
      <c r="K14" s="25">
        <v>2400</v>
      </c>
      <c r="L14" s="63"/>
      <c r="M14" s="23">
        <v>11</v>
      </c>
      <c r="N14" s="24" t="s">
        <v>730</v>
      </c>
      <c r="O14" s="25">
        <v>50</v>
      </c>
      <c r="P14" s="63"/>
      <c r="Q14" s="23">
        <v>0</v>
      </c>
      <c r="R14" s="24" t="s">
        <v>24</v>
      </c>
      <c r="S14" s="25">
        <v>0</v>
      </c>
      <c r="T14" s="63"/>
      <c r="U14" s="23">
        <v>0</v>
      </c>
      <c r="V14" s="24" t="s">
        <v>24</v>
      </c>
      <c r="W14" s="25">
        <v>0</v>
      </c>
      <c r="X14" s="63"/>
      <c r="AA14" s="4">
        <v>0</v>
      </c>
      <c r="AB14" s="4">
        <v>0</v>
      </c>
      <c r="AC14" s="4">
        <v>4503006</v>
      </c>
      <c r="AD14" s="4">
        <v>4504009</v>
      </c>
      <c r="AE14" s="4">
        <v>0</v>
      </c>
      <c r="AF14" s="4">
        <v>4506010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61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0</v>
      </c>
      <c r="F16" s="24" t="s">
        <v>24</v>
      </c>
      <c r="G16" s="25">
        <v>0</v>
      </c>
      <c r="H16" s="63"/>
      <c r="I16" s="23">
        <v>0</v>
      </c>
      <c r="J16" s="24" t="s">
        <v>24</v>
      </c>
      <c r="K16" s="25">
        <v>0</v>
      </c>
      <c r="L16" s="63"/>
      <c r="M16" s="23">
        <v>12</v>
      </c>
      <c r="N16" s="24" t="s">
        <v>736</v>
      </c>
      <c r="O16" s="25">
        <v>0</v>
      </c>
      <c r="P16" s="63"/>
      <c r="Q16" s="23">
        <v>0</v>
      </c>
      <c r="R16" s="24" t="s">
        <v>24</v>
      </c>
      <c r="S16" s="25">
        <v>0</v>
      </c>
      <c r="T16" s="63"/>
      <c r="U16" s="23">
        <v>0</v>
      </c>
      <c r="V16" s="24" t="s">
        <v>24</v>
      </c>
      <c r="W16" s="25">
        <v>0</v>
      </c>
      <c r="X16" s="63"/>
      <c r="AA16" s="4">
        <v>0</v>
      </c>
      <c r="AB16" s="4">
        <v>0</v>
      </c>
      <c r="AC16" s="4">
        <v>4503008</v>
      </c>
      <c r="AD16" s="4">
        <v>4504010</v>
      </c>
      <c r="AE16" s="4">
        <v>0</v>
      </c>
      <c r="AF16" s="4">
        <v>4506011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  <c r="AA18" s="4">
        <v>0</v>
      </c>
      <c r="AB18" s="4">
        <v>0</v>
      </c>
      <c r="AC18" s="4">
        <v>0</v>
      </c>
      <c r="AD18" s="4">
        <v>4504011</v>
      </c>
      <c r="AE18" s="4">
        <v>0</v>
      </c>
      <c r="AF18" s="4">
        <v>0</v>
      </c>
    </row>
    <row r="19" spans="1:32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3100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300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17800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600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400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1200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23400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69" priority="11">
      <formula>D6&lt;C6</formula>
    </cfRule>
    <cfRule type="expression" dxfId="68" priority="12">
      <formula>D6&gt;C6</formula>
    </cfRule>
  </conditionalFormatting>
  <conditionalFormatting sqref="H6:H41">
    <cfRule type="expression" dxfId="67" priority="9">
      <formula>H6&lt;G6</formula>
    </cfRule>
    <cfRule type="expression" dxfId="66" priority="10">
      <formula>H6&gt;G6</formula>
    </cfRule>
  </conditionalFormatting>
  <conditionalFormatting sqref="L6:L41">
    <cfRule type="expression" dxfId="65" priority="7">
      <formula>L6&lt;K6</formula>
    </cfRule>
    <cfRule type="expression" dxfId="64" priority="8">
      <formula>L6&gt;K6</formula>
    </cfRule>
  </conditionalFormatting>
  <conditionalFormatting sqref="P6:P41">
    <cfRule type="expression" dxfId="63" priority="5">
      <formula>P6&lt;O6</formula>
    </cfRule>
    <cfRule type="expression" dxfId="62" priority="6">
      <formula>P6&gt;O6</formula>
    </cfRule>
  </conditionalFormatting>
  <conditionalFormatting sqref="T6:T41">
    <cfRule type="expression" dxfId="61" priority="3">
      <formula>T6&lt;S6</formula>
    </cfRule>
    <cfRule type="expression" dxfId="60" priority="4">
      <formula>T6&gt;S6</formula>
    </cfRule>
  </conditionalFormatting>
  <conditionalFormatting sqref="X6:X41">
    <cfRule type="expression" dxfId="59" priority="1">
      <formula>X6&lt;W6</formula>
    </cfRule>
    <cfRule type="expression" dxfId="5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40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744</v>
      </c>
      <c r="C4" s="15" t="s">
        <v>745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744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872</v>
      </c>
      <c r="C6" s="25">
        <v>600</v>
      </c>
      <c r="D6" s="63"/>
      <c r="E6" s="23">
        <v>1</v>
      </c>
      <c r="F6" s="24" t="s">
        <v>746</v>
      </c>
      <c r="G6" s="25">
        <v>1250</v>
      </c>
      <c r="H6" s="63"/>
      <c r="I6" s="23">
        <v>1</v>
      </c>
      <c r="J6" s="24" t="s">
        <v>747</v>
      </c>
      <c r="K6" s="25">
        <v>1350</v>
      </c>
      <c r="L6" s="63"/>
      <c r="M6" s="23">
        <v>1</v>
      </c>
      <c r="N6" s="24" t="s">
        <v>748</v>
      </c>
      <c r="O6" s="25">
        <v>600</v>
      </c>
      <c r="P6" s="63"/>
      <c r="Q6" s="23">
        <v>2</v>
      </c>
      <c r="R6" s="24" t="s">
        <v>874</v>
      </c>
      <c r="S6" s="25">
        <v>200</v>
      </c>
      <c r="T6" s="63"/>
      <c r="U6" s="23">
        <v>2</v>
      </c>
      <c r="V6" s="24" t="s">
        <v>874</v>
      </c>
      <c r="W6" s="25">
        <v>300</v>
      </c>
      <c r="X6" s="63"/>
      <c r="AA6" s="4">
        <v>4511002</v>
      </c>
      <c r="AB6" s="4">
        <v>4512001</v>
      </c>
      <c r="AC6" s="4">
        <v>4513001</v>
      </c>
      <c r="AD6" s="4">
        <v>4514001</v>
      </c>
      <c r="AE6" s="4">
        <v>4515002</v>
      </c>
      <c r="AF6" s="4">
        <v>4516002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430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4</v>
      </c>
      <c r="B8" s="24" t="s">
        <v>749</v>
      </c>
      <c r="C8" s="25">
        <v>2300</v>
      </c>
      <c r="D8" s="63"/>
      <c r="E8" s="23">
        <v>2</v>
      </c>
      <c r="F8" s="24" t="s">
        <v>750</v>
      </c>
      <c r="G8" s="25">
        <v>150</v>
      </c>
      <c r="H8" s="63"/>
      <c r="I8" s="23">
        <v>3</v>
      </c>
      <c r="J8" s="24" t="s">
        <v>751</v>
      </c>
      <c r="K8" s="25">
        <v>5400</v>
      </c>
      <c r="L8" s="63"/>
      <c r="M8" s="23">
        <v>2</v>
      </c>
      <c r="N8" s="24" t="s">
        <v>752</v>
      </c>
      <c r="O8" s="25">
        <v>200</v>
      </c>
      <c r="P8" s="63"/>
      <c r="Q8" s="23">
        <v>4</v>
      </c>
      <c r="R8" s="24" t="s">
        <v>730</v>
      </c>
      <c r="S8" s="25">
        <v>250</v>
      </c>
      <c r="T8" s="63"/>
      <c r="U8" s="23">
        <v>4</v>
      </c>
      <c r="V8" s="24" t="s">
        <v>875</v>
      </c>
      <c r="W8" s="25">
        <v>500</v>
      </c>
      <c r="X8" s="63"/>
      <c r="AA8" s="4">
        <v>4511004</v>
      </c>
      <c r="AB8" s="4">
        <v>4512002</v>
      </c>
      <c r="AC8" s="4">
        <v>4513003</v>
      </c>
      <c r="AD8" s="4">
        <v>4514002</v>
      </c>
      <c r="AE8" s="4">
        <v>4515004</v>
      </c>
      <c r="AF8" s="4">
        <v>4516004</v>
      </c>
    </row>
    <row r="9" spans="1:32" ht="15" customHeight="1" x14ac:dyDescent="0.15">
      <c r="A9" s="27" t="s">
        <v>23</v>
      </c>
      <c r="B9" s="28" t="s">
        <v>430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753</v>
      </c>
      <c r="K9" s="29">
        <v>0</v>
      </c>
      <c r="L9" s="64"/>
      <c r="M9" s="27" t="s">
        <v>23</v>
      </c>
      <c r="N9" s="28" t="s">
        <v>754</v>
      </c>
      <c r="O9" s="29">
        <v>0</v>
      </c>
      <c r="P9" s="64"/>
      <c r="Q9" s="27" t="s">
        <v>23</v>
      </c>
      <c r="R9" s="28" t="s">
        <v>431</v>
      </c>
      <c r="S9" s="29">
        <v>0</v>
      </c>
      <c r="T9" s="64"/>
      <c r="U9" s="27" t="s">
        <v>23</v>
      </c>
      <c r="V9" s="28" t="s">
        <v>46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873</v>
      </c>
      <c r="C10" s="25">
        <v>2100</v>
      </c>
      <c r="D10" s="63"/>
      <c r="E10" s="23">
        <v>3</v>
      </c>
      <c r="F10" s="24" t="s">
        <v>755</v>
      </c>
      <c r="G10" s="25">
        <v>300</v>
      </c>
      <c r="H10" s="63"/>
      <c r="I10" s="23">
        <v>4</v>
      </c>
      <c r="J10" s="24" t="s">
        <v>749</v>
      </c>
      <c r="K10" s="25">
        <v>2800</v>
      </c>
      <c r="L10" s="63"/>
      <c r="M10" s="23">
        <v>3</v>
      </c>
      <c r="N10" s="24" t="s">
        <v>756</v>
      </c>
      <c r="O10" s="25">
        <v>150</v>
      </c>
      <c r="P10" s="63"/>
      <c r="Q10" s="23">
        <v>5</v>
      </c>
      <c r="R10" s="24" t="s">
        <v>875</v>
      </c>
      <c r="S10" s="25">
        <v>450</v>
      </c>
      <c r="T10" s="63"/>
      <c r="U10" s="23">
        <v>6</v>
      </c>
      <c r="V10" s="24" t="s">
        <v>757</v>
      </c>
      <c r="W10" s="25">
        <v>350</v>
      </c>
      <c r="X10" s="63"/>
      <c r="AA10" s="4">
        <v>4511005</v>
      </c>
      <c r="AB10" s="4">
        <v>4512003</v>
      </c>
      <c r="AC10" s="4">
        <v>4513004</v>
      </c>
      <c r="AD10" s="4">
        <v>4514003</v>
      </c>
      <c r="AE10" s="4">
        <v>4515005</v>
      </c>
      <c r="AF10" s="4">
        <v>4516006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430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46</v>
      </c>
      <c r="S11" s="29">
        <v>0</v>
      </c>
      <c r="T11" s="64"/>
      <c r="U11" s="27" t="s">
        <v>23</v>
      </c>
      <c r="V11" s="28" t="s">
        <v>758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6</v>
      </c>
      <c r="B12" s="24" t="s">
        <v>728</v>
      </c>
      <c r="C12" s="25">
        <v>3500</v>
      </c>
      <c r="D12" s="63"/>
      <c r="E12" s="23">
        <v>4</v>
      </c>
      <c r="F12" s="24" t="s">
        <v>759</v>
      </c>
      <c r="G12" s="25">
        <v>350</v>
      </c>
      <c r="H12" s="63"/>
      <c r="I12" s="23">
        <v>0</v>
      </c>
      <c r="J12" s="24" t="s">
        <v>24</v>
      </c>
      <c r="K12" s="25">
        <v>0</v>
      </c>
      <c r="L12" s="63"/>
      <c r="M12" s="23">
        <v>10</v>
      </c>
      <c r="N12" s="24" t="s">
        <v>757</v>
      </c>
      <c r="O12" s="25">
        <v>0</v>
      </c>
      <c r="P12" s="63"/>
      <c r="Q12" s="23">
        <v>6</v>
      </c>
      <c r="R12" s="24" t="s">
        <v>759</v>
      </c>
      <c r="S12" s="25">
        <v>200</v>
      </c>
      <c r="T12" s="63"/>
      <c r="U12" s="23">
        <v>7</v>
      </c>
      <c r="V12" s="24" t="s">
        <v>736</v>
      </c>
      <c r="W12" s="25">
        <v>450</v>
      </c>
      <c r="X12" s="63"/>
      <c r="AA12" s="4">
        <v>4511006</v>
      </c>
      <c r="AB12" s="4">
        <v>0</v>
      </c>
      <c r="AC12" s="4">
        <v>0</v>
      </c>
      <c r="AD12" s="4">
        <v>0</v>
      </c>
      <c r="AE12" s="4">
        <v>4515006</v>
      </c>
      <c r="AF12" s="4">
        <v>4516007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758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431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7</v>
      </c>
      <c r="B14" s="24" t="s">
        <v>727</v>
      </c>
      <c r="C14" s="25">
        <v>1200</v>
      </c>
      <c r="D14" s="63"/>
      <c r="E14" s="23">
        <v>5</v>
      </c>
      <c r="F14" s="24" t="s">
        <v>760</v>
      </c>
      <c r="G14" s="25">
        <v>150</v>
      </c>
      <c r="H14" s="63"/>
      <c r="I14" s="23">
        <v>0</v>
      </c>
      <c r="J14" s="24" t="s">
        <v>24</v>
      </c>
      <c r="K14" s="25">
        <v>0</v>
      </c>
      <c r="L14" s="63"/>
      <c r="M14" s="23">
        <v>0</v>
      </c>
      <c r="N14" s="24" t="s">
        <v>24</v>
      </c>
      <c r="O14" s="25">
        <v>0</v>
      </c>
      <c r="P14" s="63"/>
      <c r="Q14" s="23">
        <v>7</v>
      </c>
      <c r="R14" s="24" t="s">
        <v>760</v>
      </c>
      <c r="S14" s="25">
        <v>100</v>
      </c>
      <c r="T14" s="63"/>
      <c r="U14" s="23">
        <v>8</v>
      </c>
      <c r="V14" s="24" t="s">
        <v>730</v>
      </c>
      <c r="W14" s="25">
        <v>350</v>
      </c>
      <c r="X14" s="63"/>
      <c r="AA14" s="4">
        <v>4511007</v>
      </c>
      <c r="AB14" s="4">
        <v>0</v>
      </c>
      <c r="AC14" s="4">
        <v>0</v>
      </c>
      <c r="AD14" s="4">
        <v>0</v>
      </c>
      <c r="AE14" s="4">
        <v>4515007</v>
      </c>
      <c r="AF14" s="4">
        <v>4516008</v>
      </c>
    </row>
    <row r="15" spans="1:32" ht="15" customHeight="1" x14ac:dyDescent="0.15">
      <c r="A15" s="27" t="s">
        <v>23</v>
      </c>
      <c r="B15" s="28" t="s">
        <v>731</v>
      </c>
      <c r="C15" s="29">
        <v>0</v>
      </c>
      <c r="D15" s="64"/>
      <c r="E15" s="27" t="s">
        <v>23</v>
      </c>
      <c r="F15" s="28" t="s">
        <v>761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761</v>
      </c>
      <c r="S15" s="29">
        <v>0</v>
      </c>
      <c r="T15" s="64"/>
      <c r="U15" s="27" t="s">
        <v>23</v>
      </c>
      <c r="V15" s="28" t="s">
        <v>431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0</v>
      </c>
      <c r="F16" s="24" t="s">
        <v>24</v>
      </c>
      <c r="G16" s="25">
        <v>0</v>
      </c>
      <c r="H16" s="63"/>
      <c r="I16" s="23">
        <v>0</v>
      </c>
      <c r="J16" s="24" t="s">
        <v>24</v>
      </c>
      <c r="K16" s="25">
        <v>0</v>
      </c>
      <c r="L16" s="63"/>
      <c r="M16" s="23">
        <v>0</v>
      </c>
      <c r="N16" s="24" t="s">
        <v>24</v>
      </c>
      <c r="O16" s="25">
        <v>0</v>
      </c>
      <c r="P16" s="63"/>
      <c r="Q16" s="23">
        <v>0</v>
      </c>
      <c r="R16" s="24" t="s">
        <v>24</v>
      </c>
      <c r="S16" s="25">
        <v>0</v>
      </c>
      <c r="T16" s="63"/>
      <c r="U16" s="23">
        <v>9</v>
      </c>
      <c r="V16" s="24" t="s">
        <v>759</v>
      </c>
      <c r="W16" s="25">
        <v>1000</v>
      </c>
      <c r="X16" s="63"/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4516009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24</v>
      </c>
      <c r="C18" s="25">
        <v>0</v>
      </c>
      <c r="D18" s="63"/>
      <c r="E18" s="23">
        <v>0</v>
      </c>
      <c r="F18" s="24" t="s">
        <v>24</v>
      </c>
      <c r="G18" s="25">
        <v>0</v>
      </c>
      <c r="H18" s="63"/>
      <c r="I18" s="23">
        <v>0</v>
      </c>
      <c r="J18" s="24" t="s">
        <v>24</v>
      </c>
      <c r="K18" s="25">
        <v>0</v>
      </c>
      <c r="L18" s="63"/>
      <c r="M18" s="23">
        <v>0</v>
      </c>
      <c r="N18" s="24" t="s">
        <v>24</v>
      </c>
      <c r="O18" s="25">
        <v>0</v>
      </c>
      <c r="P18" s="63"/>
      <c r="Q18" s="23">
        <v>0</v>
      </c>
      <c r="R18" s="24" t="s">
        <v>24</v>
      </c>
      <c r="S18" s="25">
        <v>0</v>
      </c>
      <c r="T18" s="63"/>
      <c r="U18" s="23">
        <v>10</v>
      </c>
      <c r="V18" s="24" t="s">
        <v>760</v>
      </c>
      <c r="W18" s="25">
        <v>1050</v>
      </c>
      <c r="X18" s="63"/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4516010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761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9700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2200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9550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950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1200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4000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27600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57" priority="11">
      <formula>D6&lt;C6</formula>
    </cfRule>
    <cfRule type="expression" dxfId="56" priority="12">
      <formula>D6&gt;C6</formula>
    </cfRule>
  </conditionalFormatting>
  <conditionalFormatting sqref="H6:H41">
    <cfRule type="expression" dxfId="55" priority="9">
      <formula>H6&lt;G6</formula>
    </cfRule>
    <cfRule type="expression" dxfId="54" priority="10">
      <formula>H6&gt;G6</formula>
    </cfRule>
  </conditionalFormatting>
  <conditionalFormatting sqref="L6:L41">
    <cfRule type="expression" dxfId="53" priority="7">
      <formula>L6&lt;K6</formula>
    </cfRule>
    <cfRule type="expression" dxfId="52" priority="8">
      <formula>L6&gt;K6</formula>
    </cfRule>
  </conditionalFormatting>
  <conditionalFormatting sqref="P6:P41">
    <cfRule type="expression" dxfId="51" priority="5">
      <formula>P6&lt;O6</formula>
    </cfRule>
    <cfRule type="expression" dxfId="50" priority="6">
      <formula>P6&gt;O6</formula>
    </cfRule>
  </conditionalFormatting>
  <conditionalFormatting sqref="T6:T41">
    <cfRule type="expression" dxfId="49" priority="3">
      <formula>T6&lt;S6</formula>
    </cfRule>
    <cfRule type="expression" dxfId="48" priority="4">
      <formula>T6&gt;S6</formula>
    </cfRule>
  </conditionalFormatting>
  <conditionalFormatting sqref="X6:X41">
    <cfRule type="expression" dxfId="47" priority="1">
      <formula>X6&lt;W6</formula>
    </cfRule>
    <cfRule type="expression" dxfId="4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41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762</v>
      </c>
      <c r="C4" s="15" t="s">
        <v>763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762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742</v>
      </c>
      <c r="C6" s="25">
        <v>2100</v>
      </c>
      <c r="D6" s="63"/>
      <c r="E6" s="23">
        <v>1</v>
      </c>
      <c r="F6" s="24" t="s">
        <v>742</v>
      </c>
      <c r="G6" s="25">
        <v>950</v>
      </c>
      <c r="H6" s="63"/>
      <c r="I6" s="23">
        <v>2</v>
      </c>
      <c r="J6" s="24" t="s">
        <v>878</v>
      </c>
      <c r="K6" s="25">
        <v>3250</v>
      </c>
      <c r="L6" s="63"/>
      <c r="M6" s="23">
        <v>1</v>
      </c>
      <c r="N6" s="24" t="s">
        <v>764</v>
      </c>
      <c r="O6" s="25">
        <v>300</v>
      </c>
      <c r="P6" s="63"/>
      <c r="Q6" s="23">
        <v>1</v>
      </c>
      <c r="R6" s="24" t="s">
        <v>765</v>
      </c>
      <c r="S6" s="25">
        <v>150</v>
      </c>
      <c r="T6" s="63"/>
      <c r="U6" s="23">
        <v>1</v>
      </c>
      <c r="V6" s="24" t="s">
        <v>765</v>
      </c>
      <c r="W6" s="25">
        <v>850</v>
      </c>
      <c r="X6" s="63"/>
      <c r="AA6" s="4">
        <v>4521001</v>
      </c>
      <c r="AB6" s="4">
        <v>4522001</v>
      </c>
      <c r="AC6" s="4">
        <v>4523002</v>
      </c>
      <c r="AD6" s="4">
        <v>4524001</v>
      </c>
      <c r="AE6" s="4">
        <v>4525001</v>
      </c>
      <c r="AF6" s="4">
        <v>4526001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879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766</v>
      </c>
      <c r="C8" s="25">
        <v>1950</v>
      </c>
      <c r="D8" s="63"/>
      <c r="E8" s="23">
        <v>5</v>
      </c>
      <c r="F8" s="24" t="s">
        <v>767</v>
      </c>
      <c r="G8" s="25">
        <v>250</v>
      </c>
      <c r="H8" s="63"/>
      <c r="I8" s="23">
        <v>3</v>
      </c>
      <c r="J8" s="24" t="s">
        <v>768</v>
      </c>
      <c r="K8" s="25">
        <v>1400</v>
      </c>
      <c r="L8" s="63"/>
      <c r="M8" s="23">
        <v>5</v>
      </c>
      <c r="N8" s="24" t="s">
        <v>769</v>
      </c>
      <c r="O8" s="25">
        <v>200</v>
      </c>
      <c r="P8" s="63"/>
      <c r="Q8" s="23">
        <v>2</v>
      </c>
      <c r="R8" s="24" t="s">
        <v>769</v>
      </c>
      <c r="S8" s="25">
        <v>150</v>
      </c>
      <c r="T8" s="63"/>
      <c r="U8" s="23">
        <v>2</v>
      </c>
      <c r="V8" s="24" t="s">
        <v>769</v>
      </c>
      <c r="W8" s="25">
        <v>450</v>
      </c>
      <c r="X8" s="63"/>
      <c r="AA8" s="4">
        <v>4521002</v>
      </c>
      <c r="AB8" s="4">
        <v>4522005</v>
      </c>
      <c r="AC8" s="4">
        <v>4523003</v>
      </c>
      <c r="AD8" s="4">
        <v>4524005</v>
      </c>
      <c r="AE8" s="4">
        <v>4525002</v>
      </c>
      <c r="AF8" s="4">
        <v>4526002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4</v>
      </c>
      <c r="B10" s="24" t="s">
        <v>770</v>
      </c>
      <c r="C10" s="25">
        <v>1150</v>
      </c>
      <c r="D10" s="63"/>
      <c r="E10" s="23">
        <v>6</v>
      </c>
      <c r="F10" s="24" t="s">
        <v>769</v>
      </c>
      <c r="G10" s="25">
        <v>200</v>
      </c>
      <c r="H10" s="63"/>
      <c r="I10" s="23">
        <v>4</v>
      </c>
      <c r="J10" s="24" t="s">
        <v>771</v>
      </c>
      <c r="K10" s="25">
        <v>1700</v>
      </c>
      <c r="L10" s="63"/>
      <c r="M10" s="23">
        <v>6</v>
      </c>
      <c r="N10" s="24" t="s">
        <v>767</v>
      </c>
      <c r="O10" s="25">
        <v>150</v>
      </c>
      <c r="P10" s="63"/>
      <c r="Q10" s="23">
        <v>4</v>
      </c>
      <c r="R10" s="24" t="s">
        <v>767</v>
      </c>
      <c r="S10" s="25">
        <v>100</v>
      </c>
      <c r="T10" s="63"/>
      <c r="U10" s="23">
        <v>4</v>
      </c>
      <c r="V10" s="24" t="s">
        <v>767</v>
      </c>
      <c r="W10" s="25">
        <v>150</v>
      </c>
      <c r="X10" s="63"/>
      <c r="AA10" s="4">
        <v>4521004</v>
      </c>
      <c r="AB10" s="4">
        <v>4522006</v>
      </c>
      <c r="AC10" s="4">
        <v>4523004</v>
      </c>
      <c r="AD10" s="4">
        <v>4524006</v>
      </c>
      <c r="AE10" s="4">
        <v>4525004</v>
      </c>
      <c r="AF10" s="4">
        <v>4526004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6</v>
      </c>
      <c r="B12" s="24" t="s">
        <v>772</v>
      </c>
      <c r="C12" s="25">
        <v>2500</v>
      </c>
      <c r="D12" s="63"/>
      <c r="E12" s="23">
        <v>7</v>
      </c>
      <c r="F12" s="24" t="s">
        <v>773</v>
      </c>
      <c r="G12" s="25">
        <v>400</v>
      </c>
      <c r="H12" s="63"/>
      <c r="I12" s="23">
        <v>6</v>
      </c>
      <c r="J12" s="24" t="s">
        <v>774</v>
      </c>
      <c r="K12" s="25">
        <v>2900</v>
      </c>
      <c r="L12" s="63"/>
      <c r="M12" s="23">
        <v>0</v>
      </c>
      <c r="N12" s="24" t="s">
        <v>24</v>
      </c>
      <c r="O12" s="25">
        <v>0</v>
      </c>
      <c r="P12" s="63"/>
      <c r="Q12" s="23">
        <v>6</v>
      </c>
      <c r="R12" s="24" t="s">
        <v>773</v>
      </c>
      <c r="S12" s="25">
        <v>300</v>
      </c>
      <c r="T12" s="63"/>
      <c r="U12" s="23">
        <v>6</v>
      </c>
      <c r="V12" s="24" t="s">
        <v>773</v>
      </c>
      <c r="W12" s="25">
        <v>1050</v>
      </c>
      <c r="X12" s="63"/>
      <c r="AA12" s="4">
        <v>4521006</v>
      </c>
      <c r="AB12" s="4">
        <v>4522007</v>
      </c>
      <c r="AC12" s="4">
        <v>4523006</v>
      </c>
      <c r="AD12" s="4">
        <v>0</v>
      </c>
      <c r="AE12" s="4">
        <v>4525006</v>
      </c>
      <c r="AF12" s="4">
        <v>4526006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0</v>
      </c>
      <c r="F14" s="24" t="s">
        <v>24</v>
      </c>
      <c r="G14" s="25">
        <v>0</v>
      </c>
      <c r="H14" s="63"/>
      <c r="I14" s="23">
        <v>9</v>
      </c>
      <c r="J14" s="24" t="s">
        <v>775</v>
      </c>
      <c r="K14" s="25">
        <v>2300</v>
      </c>
      <c r="L14" s="63"/>
      <c r="M14" s="23">
        <v>0</v>
      </c>
      <c r="N14" s="24" t="s">
        <v>24</v>
      </c>
      <c r="O14" s="25">
        <v>0</v>
      </c>
      <c r="P14" s="63"/>
      <c r="Q14" s="23">
        <v>7</v>
      </c>
      <c r="R14" s="24" t="s">
        <v>764</v>
      </c>
      <c r="S14" s="25">
        <v>50</v>
      </c>
      <c r="T14" s="63"/>
      <c r="U14" s="23">
        <v>8</v>
      </c>
      <c r="V14" s="24" t="s">
        <v>776</v>
      </c>
      <c r="W14" s="25">
        <v>150</v>
      </c>
      <c r="X14" s="63"/>
      <c r="AA14" s="4">
        <v>0</v>
      </c>
      <c r="AB14" s="4">
        <v>0</v>
      </c>
      <c r="AC14" s="4">
        <v>4523009</v>
      </c>
      <c r="AD14" s="4">
        <v>0</v>
      </c>
      <c r="AE14" s="4">
        <v>4525007</v>
      </c>
      <c r="AF14" s="4">
        <v>4526008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0</v>
      </c>
      <c r="F16" s="24" t="s">
        <v>24</v>
      </c>
      <c r="G16" s="25">
        <v>0</v>
      </c>
      <c r="H16" s="63"/>
      <c r="I16" s="23">
        <v>0</v>
      </c>
      <c r="J16" s="24" t="s">
        <v>24</v>
      </c>
      <c r="K16" s="25">
        <v>0</v>
      </c>
      <c r="L16" s="63"/>
      <c r="M16" s="23">
        <v>0</v>
      </c>
      <c r="N16" s="24" t="s">
        <v>24</v>
      </c>
      <c r="O16" s="25">
        <v>0</v>
      </c>
      <c r="P16" s="63"/>
      <c r="Q16" s="23">
        <v>0</v>
      </c>
      <c r="R16" s="24" t="s">
        <v>24</v>
      </c>
      <c r="S16" s="25">
        <v>0</v>
      </c>
      <c r="T16" s="63"/>
      <c r="U16" s="23">
        <v>11</v>
      </c>
      <c r="V16" s="24" t="s">
        <v>777</v>
      </c>
      <c r="W16" s="25">
        <v>250</v>
      </c>
      <c r="X16" s="63"/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4526011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24</v>
      </c>
      <c r="C18" s="25">
        <v>0</v>
      </c>
      <c r="D18" s="63"/>
      <c r="E18" s="23">
        <v>0</v>
      </c>
      <c r="F18" s="24" t="s">
        <v>24</v>
      </c>
      <c r="G18" s="25">
        <v>0</v>
      </c>
      <c r="H18" s="63"/>
      <c r="I18" s="23">
        <v>0</v>
      </c>
      <c r="J18" s="24" t="s">
        <v>24</v>
      </c>
      <c r="K18" s="25">
        <v>0</v>
      </c>
      <c r="L18" s="63"/>
      <c r="M18" s="23">
        <v>0</v>
      </c>
      <c r="N18" s="24" t="s">
        <v>24</v>
      </c>
      <c r="O18" s="25">
        <v>0</v>
      </c>
      <c r="P18" s="63"/>
      <c r="Q18" s="23">
        <v>0</v>
      </c>
      <c r="R18" s="24" t="s">
        <v>24</v>
      </c>
      <c r="S18" s="25">
        <v>0</v>
      </c>
      <c r="T18" s="63"/>
      <c r="U18" s="23">
        <v>12</v>
      </c>
      <c r="V18" s="24" t="s">
        <v>880</v>
      </c>
      <c r="W18" s="25">
        <v>50</v>
      </c>
      <c r="X18" s="63"/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4526012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881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7700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1800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11550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650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750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2950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25400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5" priority="11">
      <formula>D6&lt;C6</formula>
    </cfRule>
    <cfRule type="expression" dxfId="44" priority="12">
      <formula>D6&gt;C6</formula>
    </cfRule>
  </conditionalFormatting>
  <conditionalFormatting sqref="H6:H41">
    <cfRule type="expression" dxfId="43" priority="9">
      <formula>H6&lt;G6</formula>
    </cfRule>
    <cfRule type="expression" dxfId="42" priority="10">
      <formula>H6&gt;G6</formula>
    </cfRule>
  </conditionalFormatting>
  <conditionalFormatting sqref="L6:L41">
    <cfRule type="expression" dxfId="41" priority="7">
      <formula>L6&lt;K6</formula>
    </cfRule>
    <cfRule type="expression" dxfId="40" priority="8">
      <formula>L6&gt;K6</formula>
    </cfRule>
  </conditionalFormatting>
  <conditionalFormatting sqref="P6:P41">
    <cfRule type="expression" dxfId="39" priority="5">
      <formula>P6&lt;O6</formula>
    </cfRule>
    <cfRule type="expression" dxfId="38" priority="6">
      <formula>P6&gt;O6</formula>
    </cfRule>
  </conditionalFormatting>
  <conditionalFormatting sqref="T6:T41">
    <cfRule type="expression" dxfId="37" priority="3">
      <formula>T6&lt;S6</formula>
    </cfRule>
    <cfRule type="expression" dxfId="36" priority="4">
      <formula>T6&gt;S6</formula>
    </cfRule>
  </conditionalFormatting>
  <conditionalFormatting sqref="X6:X41">
    <cfRule type="expression" dxfId="35" priority="1">
      <formula>X6&lt;W6</formula>
    </cfRule>
    <cfRule type="expression" dxfId="3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42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778</v>
      </c>
      <c r="C4" s="15" t="s">
        <v>779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778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780</v>
      </c>
      <c r="C6" s="25">
        <v>650</v>
      </c>
      <c r="D6" s="63"/>
      <c r="E6" s="23">
        <v>4</v>
      </c>
      <c r="F6" s="24" t="s">
        <v>785</v>
      </c>
      <c r="G6" s="25">
        <v>700</v>
      </c>
      <c r="H6" s="63"/>
      <c r="I6" s="23">
        <v>1</v>
      </c>
      <c r="J6" s="24" t="s">
        <v>782</v>
      </c>
      <c r="K6" s="25">
        <v>4300</v>
      </c>
      <c r="L6" s="63"/>
      <c r="M6" s="23">
        <v>1</v>
      </c>
      <c r="N6" s="24" t="s">
        <v>768</v>
      </c>
      <c r="O6" s="25">
        <v>700</v>
      </c>
      <c r="P6" s="63"/>
      <c r="Q6" s="23">
        <v>1</v>
      </c>
      <c r="R6" s="24" t="s">
        <v>783</v>
      </c>
      <c r="S6" s="25">
        <v>100</v>
      </c>
      <c r="T6" s="63"/>
      <c r="U6" s="23">
        <v>2</v>
      </c>
      <c r="V6" s="24" t="s">
        <v>783</v>
      </c>
      <c r="W6" s="25">
        <v>100</v>
      </c>
      <c r="X6" s="63"/>
      <c r="AA6" s="4">
        <v>4531001</v>
      </c>
      <c r="AB6" s="4">
        <v>4532003</v>
      </c>
      <c r="AC6" s="4">
        <v>4533001</v>
      </c>
      <c r="AD6" s="4">
        <v>4534001</v>
      </c>
      <c r="AE6" s="4">
        <v>4535001</v>
      </c>
      <c r="AF6" s="4">
        <v>4536002</v>
      </c>
    </row>
    <row r="7" spans="1:32" ht="15" customHeight="1" x14ac:dyDescent="0.15">
      <c r="A7" s="27" t="s">
        <v>23</v>
      </c>
      <c r="B7" s="28" t="s">
        <v>114</v>
      </c>
      <c r="C7" s="29">
        <v>0</v>
      </c>
      <c r="D7" s="64"/>
      <c r="E7" s="27" t="s">
        <v>23</v>
      </c>
      <c r="F7" s="28" t="s">
        <v>114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108</v>
      </c>
      <c r="S7" s="29">
        <v>0</v>
      </c>
      <c r="T7" s="64"/>
      <c r="U7" s="27" t="s">
        <v>23</v>
      </c>
      <c r="V7" s="28" t="s">
        <v>108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784</v>
      </c>
      <c r="C8" s="25">
        <v>1750</v>
      </c>
      <c r="D8" s="63"/>
      <c r="E8" s="23">
        <v>7</v>
      </c>
      <c r="F8" s="24" t="s">
        <v>789</v>
      </c>
      <c r="G8" s="25">
        <v>200</v>
      </c>
      <c r="H8" s="63"/>
      <c r="I8" s="23">
        <v>4</v>
      </c>
      <c r="J8" s="24" t="s">
        <v>781</v>
      </c>
      <c r="K8" s="25">
        <v>2100</v>
      </c>
      <c r="L8" s="63"/>
      <c r="M8" s="23">
        <v>3</v>
      </c>
      <c r="N8" s="24" t="s">
        <v>786</v>
      </c>
      <c r="O8" s="25">
        <v>500</v>
      </c>
      <c r="P8" s="63"/>
      <c r="Q8" s="23">
        <v>2</v>
      </c>
      <c r="R8" s="24" t="s">
        <v>787</v>
      </c>
      <c r="S8" s="25">
        <v>200</v>
      </c>
      <c r="T8" s="63"/>
      <c r="U8" s="23">
        <v>3</v>
      </c>
      <c r="V8" s="24" t="s">
        <v>787</v>
      </c>
      <c r="W8" s="25">
        <v>200</v>
      </c>
      <c r="X8" s="63"/>
      <c r="AA8" s="4">
        <v>4531002</v>
      </c>
      <c r="AB8" s="4">
        <v>4532004</v>
      </c>
      <c r="AC8" s="4">
        <v>4533004</v>
      </c>
      <c r="AD8" s="4">
        <v>4534003</v>
      </c>
      <c r="AE8" s="4">
        <v>4535002</v>
      </c>
      <c r="AF8" s="4">
        <v>4536003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59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32</v>
      </c>
      <c r="S9" s="29">
        <v>0</v>
      </c>
      <c r="T9" s="64"/>
      <c r="U9" s="27" t="s">
        <v>23</v>
      </c>
      <c r="V9" s="28" t="s">
        <v>32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4</v>
      </c>
      <c r="B10" s="24" t="s">
        <v>788</v>
      </c>
      <c r="C10" s="25">
        <v>1150</v>
      </c>
      <c r="D10" s="63"/>
      <c r="E10" s="23">
        <v>8</v>
      </c>
      <c r="F10" s="24" t="s">
        <v>792</v>
      </c>
      <c r="G10" s="25">
        <v>150</v>
      </c>
      <c r="H10" s="63"/>
      <c r="I10" s="23">
        <v>5</v>
      </c>
      <c r="J10" s="24" t="s">
        <v>790</v>
      </c>
      <c r="K10" s="25">
        <v>2100</v>
      </c>
      <c r="L10" s="63"/>
      <c r="M10" s="23">
        <v>4</v>
      </c>
      <c r="N10" s="24" t="s">
        <v>790</v>
      </c>
      <c r="O10" s="25">
        <v>250</v>
      </c>
      <c r="P10" s="63"/>
      <c r="Q10" s="23">
        <v>4</v>
      </c>
      <c r="R10" s="24" t="s">
        <v>789</v>
      </c>
      <c r="S10" s="25">
        <v>250</v>
      </c>
      <c r="T10" s="63"/>
      <c r="U10" s="23">
        <v>8</v>
      </c>
      <c r="V10" s="24" t="s">
        <v>791</v>
      </c>
      <c r="W10" s="25">
        <v>100</v>
      </c>
      <c r="X10" s="63"/>
      <c r="AA10" s="4">
        <v>4531004</v>
      </c>
      <c r="AB10" s="4">
        <v>4532007</v>
      </c>
      <c r="AC10" s="4">
        <v>4533005</v>
      </c>
      <c r="AD10" s="4">
        <v>4534004</v>
      </c>
      <c r="AE10" s="4">
        <v>4535004</v>
      </c>
      <c r="AF10" s="4">
        <v>4536008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24</v>
      </c>
      <c r="O11" s="29">
        <v>0</v>
      </c>
      <c r="P11" s="64"/>
      <c r="Q11" s="27" t="s">
        <v>23</v>
      </c>
      <c r="R11" s="28" t="s">
        <v>59</v>
      </c>
      <c r="S11" s="29">
        <v>0</v>
      </c>
      <c r="T11" s="64"/>
      <c r="U11" s="27" t="s">
        <v>23</v>
      </c>
      <c r="V11" s="28" t="s">
        <v>59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5</v>
      </c>
      <c r="B12" s="24" t="s">
        <v>782</v>
      </c>
      <c r="C12" s="25">
        <v>1150</v>
      </c>
      <c r="D12" s="63"/>
      <c r="E12" s="23">
        <v>10</v>
      </c>
      <c r="F12" s="24" t="s">
        <v>796</v>
      </c>
      <c r="G12" s="25">
        <v>150</v>
      </c>
      <c r="H12" s="63"/>
      <c r="I12" s="23">
        <v>7</v>
      </c>
      <c r="J12" s="24" t="s">
        <v>788</v>
      </c>
      <c r="K12" s="25">
        <v>2700</v>
      </c>
      <c r="L12" s="63"/>
      <c r="M12" s="23">
        <v>5</v>
      </c>
      <c r="N12" s="24" t="s">
        <v>793</v>
      </c>
      <c r="O12" s="25">
        <v>350</v>
      </c>
      <c r="P12" s="63"/>
      <c r="Q12" s="23">
        <v>13</v>
      </c>
      <c r="R12" s="24" t="s">
        <v>796</v>
      </c>
      <c r="S12" s="25">
        <v>250</v>
      </c>
      <c r="T12" s="63"/>
      <c r="U12" s="23">
        <v>10</v>
      </c>
      <c r="V12" s="24" t="s">
        <v>794</v>
      </c>
      <c r="W12" s="25">
        <v>200</v>
      </c>
      <c r="X12" s="63"/>
      <c r="AA12" s="4">
        <v>4531005</v>
      </c>
      <c r="AB12" s="4">
        <v>4532008</v>
      </c>
      <c r="AC12" s="4">
        <v>4533007</v>
      </c>
      <c r="AD12" s="4">
        <v>4534005</v>
      </c>
      <c r="AE12" s="4">
        <v>4535008</v>
      </c>
      <c r="AF12" s="4">
        <v>4536010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798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798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12</v>
      </c>
      <c r="B14" s="24" t="s">
        <v>795</v>
      </c>
      <c r="C14" s="25">
        <v>1950</v>
      </c>
      <c r="D14" s="63"/>
      <c r="E14" s="23">
        <v>11</v>
      </c>
      <c r="F14" s="24" t="s">
        <v>800</v>
      </c>
      <c r="G14" s="25">
        <v>150</v>
      </c>
      <c r="H14" s="63"/>
      <c r="I14" s="23">
        <v>0</v>
      </c>
      <c r="J14" s="24" t="s">
        <v>24</v>
      </c>
      <c r="K14" s="25">
        <v>0</v>
      </c>
      <c r="L14" s="63"/>
      <c r="M14" s="23">
        <v>9</v>
      </c>
      <c r="N14" s="24" t="s">
        <v>789</v>
      </c>
      <c r="O14" s="25">
        <v>150</v>
      </c>
      <c r="P14" s="63"/>
      <c r="Q14" s="23">
        <v>14</v>
      </c>
      <c r="R14" s="24" t="s">
        <v>792</v>
      </c>
      <c r="S14" s="25">
        <v>250</v>
      </c>
      <c r="T14" s="63"/>
      <c r="U14" s="23">
        <v>11</v>
      </c>
      <c r="V14" s="24" t="s">
        <v>797</v>
      </c>
      <c r="W14" s="25">
        <v>200</v>
      </c>
      <c r="X14" s="63"/>
      <c r="AA14" s="4">
        <v>4531012</v>
      </c>
      <c r="AB14" s="4">
        <v>4532010</v>
      </c>
      <c r="AC14" s="4">
        <v>0</v>
      </c>
      <c r="AD14" s="4">
        <v>4534007</v>
      </c>
      <c r="AE14" s="4">
        <v>4535013</v>
      </c>
      <c r="AF14" s="4">
        <v>4536011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802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59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13</v>
      </c>
      <c r="B16" s="24" t="s">
        <v>799</v>
      </c>
      <c r="C16" s="25">
        <v>400</v>
      </c>
      <c r="D16" s="63"/>
      <c r="E16" s="23">
        <v>12</v>
      </c>
      <c r="F16" s="24" t="s">
        <v>787</v>
      </c>
      <c r="G16" s="25">
        <v>100</v>
      </c>
      <c r="H16" s="63"/>
      <c r="I16" s="23">
        <v>0</v>
      </c>
      <c r="J16" s="24" t="s">
        <v>24</v>
      </c>
      <c r="K16" s="25">
        <v>0</v>
      </c>
      <c r="L16" s="63"/>
      <c r="M16" s="23">
        <v>12</v>
      </c>
      <c r="N16" s="24" t="s">
        <v>792</v>
      </c>
      <c r="O16" s="25">
        <v>50</v>
      </c>
      <c r="P16" s="63"/>
      <c r="Q16" s="23">
        <v>15</v>
      </c>
      <c r="R16" s="24" t="s">
        <v>800</v>
      </c>
      <c r="S16" s="25">
        <v>50</v>
      </c>
      <c r="T16" s="63"/>
      <c r="U16" s="23">
        <v>12</v>
      </c>
      <c r="V16" s="24" t="s">
        <v>792</v>
      </c>
      <c r="W16" s="25">
        <v>150</v>
      </c>
      <c r="X16" s="63"/>
      <c r="AA16" s="4">
        <v>4531013</v>
      </c>
      <c r="AB16" s="4">
        <v>4532011</v>
      </c>
      <c r="AC16" s="4">
        <v>0</v>
      </c>
      <c r="AD16" s="4">
        <v>4534009</v>
      </c>
      <c r="AE16" s="4">
        <v>4535014</v>
      </c>
      <c r="AF16" s="4">
        <v>4536012</v>
      </c>
    </row>
    <row r="17" spans="1:32" ht="15" customHeight="1" x14ac:dyDescent="0.15">
      <c r="A17" s="27" t="s">
        <v>23</v>
      </c>
      <c r="B17" s="28" t="s">
        <v>801</v>
      </c>
      <c r="C17" s="29">
        <v>0</v>
      </c>
      <c r="D17" s="64"/>
      <c r="E17" s="27" t="s">
        <v>23</v>
      </c>
      <c r="F17" s="28" t="s">
        <v>32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802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24</v>
      </c>
      <c r="C18" s="25">
        <v>0</v>
      </c>
      <c r="D18" s="63"/>
      <c r="E18" s="23">
        <v>13</v>
      </c>
      <c r="F18" s="24" t="s">
        <v>783</v>
      </c>
      <c r="G18" s="25">
        <v>0</v>
      </c>
      <c r="H18" s="63"/>
      <c r="I18" s="23">
        <v>0</v>
      </c>
      <c r="J18" s="24" t="s">
        <v>24</v>
      </c>
      <c r="K18" s="25">
        <v>0</v>
      </c>
      <c r="L18" s="63"/>
      <c r="M18" s="23">
        <v>13</v>
      </c>
      <c r="N18" s="24" t="s">
        <v>796</v>
      </c>
      <c r="O18" s="25">
        <v>150</v>
      </c>
      <c r="P18" s="63"/>
      <c r="Q18" s="23">
        <v>0</v>
      </c>
      <c r="R18" s="24" t="s">
        <v>24</v>
      </c>
      <c r="S18" s="25">
        <v>0</v>
      </c>
      <c r="T18" s="63"/>
      <c r="U18" s="23">
        <v>13</v>
      </c>
      <c r="V18" s="24" t="s">
        <v>803</v>
      </c>
      <c r="W18" s="25">
        <v>200</v>
      </c>
      <c r="X18" s="63"/>
      <c r="AA18" s="4">
        <v>0</v>
      </c>
      <c r="AB18" s="4">
        <v>0</v>
      </c>
      <c r="AC18" s="4">
        <v>0</v>
      </c>
      <c r="AD18" s="4">
        <v>4534012</v>
      </c>
      <c r="AE18" s="4">
        <v>4535015</v>
      </c>
      <c r="AF18" s="4">
        <v>4536013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108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798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24</v>
      </c>
      <c r="C20" s="25">
        <v>0</v>
      </c>
      <c r="D20" s="63"/>
      <c r="E20" s="23">
        <v>0</v>
      </c>
      <c r="F20" s="24" t="s">
        <v>24</v>
      </c>
      <c r="G20" s="25">
        <v>0</v>
      </c>
      <c r="H20" s="63"/>
      <c r="I20" s="23">
        <v>0</v>
      </c>
      <c r="J20" s="24" t="s">
        <v>24</v>
      </c>
      <c r="K20" s="25">
        <v>0</v>
      </c>
      <c r="L20" s="63"/>
      <c r="M20" s="23">
        <v>14</v>
      </c>
      <c r="N20" s="24" t="s">
        <v>800</v>
      </c>
      <c r="O20" s="25">
        <v>50</v>
      </c>
      <c r="P20" s="63"/>
      <c r="Q20" s="23">
        <v>0</v>
      </c>
      <c r="R20" s="24" t="s">
        <v>24</v>
      </c>
      <c r="S20" s="25">
        <v>0</v>
      </c>
      <c r="T20" s="63"/>
      <c r="U20" s="23">
        <v>14</v>
      </c>
      <c r="V20" s="24" t="s">
        <v>796</v>
      </c>
      <c r="W20" s="25">
        <v>150</v>
      </c>
      <c r="X20" s="63"/>
      <c r="AA20" s="4">
        <v>0</v>
      </c>
      <c r="AB20" s="4">
        <v>0</v>
      </c>
      <c r="AC20" s="4">
        <v>0</v>
      </c>
      <c r="AD20" s="4">
        <v>4534013</v>
      </c>
      <c r="AE20" s="4">
        <v>0</v>
      </c>
      <c r="AF20" s="4">
        <v>4536014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24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802</v>
      </c>
      <c r="O21" s="29">
        <v>0</v>
      </c>
      <c r="P21" s="64"/>
      <c r="Q21" s="27" t="s">
        <v>23</v>
      </c>
      <c r="R21" s="28" t="s">
        <v>24</v>
      </c>
      <c r="S21" s="29">
        <v>0</v>
      </c>
      <c r="T21" s="64"/>
      <c r="U21" s="27" t="s">
        <v>23</v>
      </c>
      <c r="V21" s="28" t="s">
        <v>798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0</v>
      </c>
      <c r="B22" s="24" t="s">
        <v>24</v>
      </c>
      <c r="C22" s="25">
        <v>0</v>
      </c>
      <c r="D22" s="63"/>
      <c r="E22" s="23">
        <v>0</v>
      </c>
      <c r="F22" s="24" t="s">
        <v>24</v>
      </c>
      <c r="G22" s="25">
        <v>0</v>
      </c>
      <c r="H22" s="63"/>
      <c r="I22" s="23">
        <v>0</v>
      </c>
      <c r="J22" s="24" t="s">
        <v>24</v>
      </c>
      <c r="K22" s="25">
        <v>0</v>
      </c>
      <c r="L22" s="63"/>
      <c r="M22" s="23">
        <v>15</v>
      </c>
      <c r="N22" s="24" t="s">
        <v>782</v>
      </c>
      <c r="O22" s="25">
        <v>300</v>
      </c>
      <c r="P22" s="63"/>
      <c r="Q22" s="23">
        <v>0</v>
      </c>
      <c r="R22" s="24" t="s">
        <v>24</v>
      </c>
      <c r="S22" s="25">
        <v>0</v>
      </c>
      <c r="T22" s="63"/>
      <c r="U22" s="23">
        <v>16</v>
      </c>
      <c r="V22" s="24" t="s">
        <v>800</v>
      </c>
      <c r="W22" s="25">
        <v>250</v>
      </c>
      <c r="X22" s="63"/>
      <c r="AA22" s="4">
        <v>0</v>
      </c>
      <c r="AB22" s="4">
        <v>0</v>
      </c>
      <c r="AC22" s="4">
        <v>0</v>
      </c>
      <c r="AD22" s="4">
        <v>4534014</v>
      </c>
      <c r="AE22" s="4">
        <v>0</v>
      </c>
      <c r="AF22" s="4">
        <v>4536016</v>
      </c>
    </row>
    <row r="23" spans="1:32" ht="15" customHeight="1" x14ac:dyDescent="0.15">
      <c r="A23" s="27" t="s">
        <v>23</v>
      </c>
      <c r="B23" s="28" t="s">
        <v>24</v>
      </c>
      <c r="C23" s="29">
        <v>0</v>
      </c>
      <c r="D23" s="64"/>
      <c r="E23" s="27" t="s">
        <v>23</v>
      </c>
      <c r="F23" s="28" t="s">
        <v>24</v>
      </c>
      <c r="G23" s="29">
        <v>0</v>
      </c>
      <c r="H23" s="64"/>
      <c r="I23" s="27" t="s">
        <v>23</v>
      </c>
      <c r="J23" s="28" t="s">
        <v>24</v>
      </c>
      <c r="K23" s="29">
        <v>0</v>
      </c>
      <c r="L23" s="64"/>
      <c r="M23" s="27" t="s">
        <v>23</v>
      </c>
      <c r="N23" s="28" t="s">
        <v>24</v>
      </c>
      <c r="O23" s="29">
        <v>0</v>
      </c>
      <c r="P23" s="64"/>
      <c r="Q23" s="27" t="s">
        <v>23</v>
      </c>
      <c r="R23" s="28" t="s">
        <v>24</v>
      </c>
      <c r="S23" s="29">
        <v>0</v>
      </c>
      <c r="T23" s="64"/>
      <c r="U23" s="27" t="s">
        <v>23</v>
      </c>
      <c r="V23" s="28" t="s">
        <v>802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>
        <v>0</v>
      </c>
      <c r="B24" s="24" t="s">
        <v>24</v>
      </c>
      <c r="C24" s="25">
        <v>0</v>
      </c>
      <c r="D24" s="63"/>
      <c r="E24" s="23">
        <v>0</v>
      </c>
      <c r="F24" s="24" t="s">
        <v>24</v>
      </c>
      <c r="G24" s="25">
        <v>0</v>
      </c>
      <c r="H24" s="63"/>
      <c r="I24" s="23">
        <v>0</v>
      </c>
      <c r="J24" s="24" t="s">
        <v>24</v>
      </c>
      <c r="K24" s="25">
        <v>0</v>
      </c>
      <c r="L24" s="63"/>
      <c r="M24" s="23">
        <v>16</v>
      </c>
      <c r="N24" s="24" t="s">
        <v>787</v>
      </c>
      <c r="O24" s="25">
        <v>100</v>
      </c>
      <c r="P24" s="63"/>
      <c r="Q24" s="23">
        <v>0</v>
      </c>
      <c r="R24" s="24" t="s">
        <v>24</v>
      </c>
      <c r="S24" s="25">
        <v>0</v>
      </c>
      <c r="T24" s="63"/>
      <c r="U24" s="23">
        <v>17</v>
      </c>
      <c r="V24" s="24" t="s">
        <v>789</v>
      </c>
      <c r="W24" s="25">
        <v>700</v>
      </c>
      <c r="X24" s="63"/>
      <c r="AA24" s="4">
        <v>0</v>
      </c>
      <c r="AB24" s="4">
        <v>0</v>
      </c>
      <c r="AC24" s="4">
        <v>0</v>
      </c>
      <c r="AD24" s="4">
        <v>4534015</v>
      </c>
      <c r="AE24" s="4">
        <v>0</v>
      </c>
      <c r="AF24" s="4">
        <v>4536017</v>
      </c>
    </row>
    <row r="25" spans="1:32" ht="15" customHeight="1" x14ac:dyDescent="0.15">
      <c r="A25" s="27" t="s">
        <v>23</v>
      </c>
      <c r="B25" s="28" t="s">
        <v>24</v>
      </c>
      <c r="C25" s="29">
        <v>0</v>
      </c>
      <c r="D25" s="64"/>
      <c r="E25" s="27" t="s">
        <v>23</v>
      </c>
      <c r="F25" s="28" t="s">
        <v>24</v>
      </c>
      <c r="G25" s="29">
        <v>0</v>
      </c>
      <c r="H25" s="64"/>
      <c r="I25" s="27" t="s">
        <v>23</v>
      </c>
      <c r="J25" s="28" t="s">
        <v>24</v>
      </c>
      <c r="K25" s="29">
        <v>0</v>
      </c>
      <c r="L25" s="64"/>
      <c r="M25" s="27" t="s">
        <v>23</v>
      </c>
      <c r="N25" s="28" t="s">
        <v>32</v>
      </c>
      <c r="O25" s="29">
        <v>0</v>
      </c>
      <c r="P25" s="64"/>
      <c r="Q25" s="27" t="s">
        <v>23</v>
      </c>
      <c r="R25" s="28" t="s">
        <v>24</v>
      </c>
      <c r="S25" s="29">
        <v>0</v>
      </c>
      <c r="T25" s="64"/>
      <c r="U25" s="27" t="s">
        <v>23</v>
      </c>
      <c r="V25" s="28" t="s">
        <v>59</v>
      </c>
      <c r="W25" s="29">
        <v>0</v>
      </c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>
        <v>0</v>
      </c>
      <c r="B26" s="24" t="s">
        <v>24</v>
      </c>
      <c r="C26" s="25">
        <v>0</v>
      </c>
      <c r="D26" s="63"/>
      <c r="E26" s="23">
        <v>0</v>
      </c>
      <c r="F26" s="24" t="s">
        <v>24</v>
      </c>
      <c r="G26" s="25">
        <v>0</v>
      </c>
      <c r="H26" s="63"/>
      <c r="I26" s="23">
        <v>0</v>
      </c>
      <c r="J26" s="24" t="s">
        <v>24</v>
      </c>
      <c r="K26" s="25">
        <v>0</v>
      </c>
      <c r="L26" s="63"/>
      <c r="M26" s="23">
        <v>17</v>
      </c>
      <c r="N26" s="24" t="s">
        <v>783</v>
      </c>
      <c r="O26" s="25">
        <v>50</v>
      </c>
      <c r="P26" s="63"/>
      <c r="Q26" s="23">
        <v>0</v>
      </c>
      <c r="R26" s="24" t="s">
        <v>24</v>
      </c>
      <c r="S26" s="25">
        <v>0</v>
      </c>
      <c r="T26" s="63"/>
      <c r="U26" s="23">
        <v>0</v>
      </c>
      <c r="V26" s="24" t="s">
        <v>24</v>
      </c>
      <c r="W26" s="25">
        <v>0</v>
      </c>
      <c r="X26" s="63"/>
    </row>
    <row r="27" spans="1:32" ht="15" customHeight="1" x14ac:dyDescent="0.15">
      <c r="A27" s="27" t="s">
        <v>23</v>
      </c>
      <c r="B27" s="28" t="s">
        <v>24</v>
      </c>
      <c r="C27" s="29">
        <v>0</v>
      </c>
      <c r="D27" s="64"/>
      <c r="E27" s="27" t="s">
        <v>23</v>
      </c>
      <c r="F27" s="28" t="s">
        <v>24</v>
      </c>
      <c r="G27" s="29">
        <v>0</v>
      </c>
      <c r="H27" s="64"/>
      <c r="I27" s="27" t="s">
        <v>23</v>
      </c>
      <c r="J27" s="28" t="s">
        <v>24</v>
      </c>
      <c r="K27" s="29">
        <v>0</v>
      </c>
      <c r="L27" s="64"/>
      <c r="M27" s="27" t="s">
        <v>23</v>
      </c>
      <c r="N27" s="28" t="s">
        <v>108</v>
      </c>
      <c r="O27" s="29">
        <v>0</v>
      </c>
      <c r="P27" s="64"/>
      <c r="Q27" s="27" t="s">
        <v>23</v>
      </c>
      <c r="R27" s="28" t="s">
        <v>24</v>
      </c>
      <c r="S27" s="29">
        <v>0</v>
      </c>
      <c r="T27" s="64"/>
      <c r="U27" s="27" t="s">
        <v>23</v>
      </c>
      <c r="V27" s="28" t="s">
        <v>24</v>
      </c>
      <c r="W27" s="29">
        <v>0</v>
      </c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7050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1450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11200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2650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1100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2250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25700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33" priority="11">
      <formula>D6&lt;C6</formula>
    </cfRule>
    <cfRule type="expression" dxfId="32" priority="12">
      <formula>D6&gt;C6</formula>
    </cfRule>
  </conditionalFormatting>
  <conditionalFormatting sqref="H6:H41">
    <cfRule type="expression" dxfId="31" priority="9">
      <formula>H6&lt;G6</formula>
    </cfRule>
    <cfRule type="expression" dxfId="30" priority="10">
      <formula>H6&gt;G6</formula>
    </cfRule>
  </conditionalFormatting>
  <conditionalFormatting sqref="L6:L41">
    <cfRule type="expression" dxfId="29" priority="7">
      <formula>L6&lt;K6</formula>
    </cfRule>
    <cfRule type="expression" dxfId="28" priority="8">
      <formula>L6&gt;K6</formula>
    </cfRule>
  </conditionalFormatting>
  <conditionalFormatting sqref="P6:P41">
    <cfRule type="expression" dxfId="27" priority="5">
      <formula>P6&lt;O6</formula>
    </cfRule>
    <cfRule type="expression" dxfId="26" priority="6">
      <formula>P6&gt;O6</formula>
    </cfRule>
  </conditionalFormatting>
  <conditionalFormatting sqref="T6:T41">
    <cfRule type="expression" dxfId="25" priority="3">
      <formula>T6&lt;S6</formula>
    </cfRule>
    <cfRule type="expression" dxfId="24" priority="4">
      <formula>T6&gt;S6</formula>
    </cfRule>
  </conditionalFormatting>
  <conditionalFormatting sqref="X6:X41">
    <cfRule type="expression" dxfId="23" priority="1">
      <formula>X6&lt;W6</formula>
    </cfRule>
    <cfRule type="expression" dxfId="2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43"/>
  <dimension ref="A1:AF297"/>
  <sheetViews>
    <sheetView showZeros="0" topLeftCell="G1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804</v>
      </c>
      <c r="C4" s="15" t="s">
        <v>805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804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806</v>
      </c>
      <c r="C6" s="25">
        <v>1500</v>
      </c>
      <c r="D6" s="63"/>
      <c r="E6" s="23">
        <v>2</v>
      </c>
      <c r="F6" s="24" t="s">
        <v>807</v>
      </c>
      <c r="G6" s="25">
        <v>250</v>
      </c>
      <c r="H6" s="63"/>
      <c r="I6" s="23">
        <v>1</v>
      </c>
      <c r="J6" s="24" t="s">
        <v>808</v>
      </c>
      <c r="K6" s="25">
        <v>2550</v>
      </c>
      <c r="L6" s="63"/>
      <c r="M6" s="23">
        <v>1</v>
      </c>
      <c r="N6" s="24" t="s">
        <v>809</v>
      </c>
      <c r="O6" s="25">
        <v>600</v>
      </c>
      <c r="P6" s="63"/>
      <c r="Q6" s="23">
        <v>2</v>
      </c>
      <c r="R6" s="24" t="s">
        <v>810</v>
      </c>
      <c r="S6" s="25">
        <v>150</v>
      </c>
      <c r="T6" s="63"/>
      <c r="U6" s="23">
        <v>2</v>
      </c>
      <c r="V6" s="24" t="s">
        <v>810</v>
      </c>
      <c r="W6" s="25">
        <v>250</v>
      </c>
      <c r="X6" s="63"/>
      <c r="AA6" s="4">
        <v>4541002</v>
      </c>
      <c r="AB6" s="4">
        <v>4542002</v>
      </c>
      <c r="AC6" s="4">
        <v>4543001</v>
      </c>
      <c r="AD6" s="4">
        <v>4544001</v>
      </c>
      <c r="AE6" s="4">
        <v>4545002</v>
      </c>
      <c r="AF6" s="4">
        <v>4546002</v>
      </c>
    </row>
    <row r="7" spans="1:32" ht="15" customHeight="1" x14ac:dyDescent="0.15">
      <c r="A7" s="27" t="s">
        <v>23</v>
      </c>
      <c r="B7" s="28" t="s">
        <v>183</v>
      </c>
      <c r="C7" s="29">
        <v>0</v>
      </c>
      <c r="D7" s="64"/>
      <c r="E7" s="27" t="s">
        <v>23</v>
      </c>
      <c r="F7" s="28" t="s">
        <v>811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812</v>
      </c>
      <c r="S7" s="29">
        <v>0</v>
      </c>
      <c r="T7" s="64"/>
      <c r="U7" s="27" t="s">
        <v>23</v>
      </c>
      <c r="V7" s="28" t="s">
        <v>812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813</v>
      </c>
      <c r="C8" s="25">
        <v>2500</v>
      </c>
      <c r="D8" s="63"/>
      <c r="E8" s="23">
        <v>4</v>
      </c>
      <c r="F8" s="24" t="s">
        <v>814</v>
      </c>
      <c r="G8" s="25">
        <v>250</v>
      </c>
      <c r="H8" s="63"/>
      <c r="I8" s="23">
        <v>2</v>
      </c>
      <c r="J8" s="24" t="s">
        <v>815</v>
      </c>
      <c r="K8" s="25">
        <v>2500</v>
      </c>
      <c r="L8" s="63"/>
      <c r="M8" s="23">
        <v>4</v>
      </c>
      <c r="N8" s="24" t="s">
        <v>816</v>
      </c>
      <c r="O8" s="25">
        <v>550</v>
      </c>
      <c r="P8" s="63"/>
      <c r="Q8" s="23">
        <v>3</v>
      </c>
      <c r="R8" s="24" t="s">
        <v>817</v>
      </c>
      <c r="S8" s="25">
        <v>200</v>
      </c>
      <c r="T8" s="63"/>
      <c r="U8" s="23">
        <v>3</v>
      </c>
      <c r="V8" s="24" t="s">
        <v>817</v>
      </c>
      <c r="W8" s="25">
        <v>350</v>
      </c>
      <c r="X8" s="63"/>
      <c r="AA8" s="4">
        <v>4541003</v>
      </c>
      <c r="AB8" s="4">
        <v>4542004</v>
      </c>
      <c r="AC8" s="4">
        <v>4543002</v>
      </c>
      <c r="AD8" s="4">
        <v>4544004</v>
      </c>
      <c r="AE8" s="4">
        <v>4545003</v>
      </c>
      <c r="AF8" s="4">
        <v>4546003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818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6</v>
      </c>
      <c r="B10" s="24" t="s">
        <v>811</v>
      </c>
      <c r="C10" s="25">
        <v>1550</v>
      </c>
      <c r="D10" s="63"/>
      <c r="E10" s="23">
        <v>7</v>
      </c>
      <c r="F10" s="24" t="s">
        <v>810</v>
      </c>
      <c r="G10" s="25">
        <v>150</v>
      </c>
      <c r="H10" s="63"/>
      <c r="I10" s="23">
        <v>4</v>
      </c>
      <c r="J10" s="24" t="s">
        <v>819</v>
      </c>
      <c r="K10" s="25">
        <v>2000</v>
      </c>
      <c r="L10" s="63"/>
      <c r="M10" s="23">
        <v>8</v>
      </c>
      <c r="N10" s="24" t="s">
        <v>810</v>
      </c>
      <c r="O10" s="25">
        <v>50</v>
      </c>
      <c r="P10" s="63"/>
      <c r="Q10" s="23">
        <v>6</v>
      </c>
      <c r="R10" s="24" t="s">
        <v>820</v>
      </c>
      <c r="S10" s="25">
        <v>150</v>
      </c>
      <c r="T10" s="63"/>
      <c r="U10" s="23">
        <v>6</v>
      </c>
      <c r="V10" s="24" t="s">
        <v>820</v>
      </c>
      <c r="W10" s="25">
        <v>200</v>
      </c>
      <c r="X10" s="63"/>
      <c r="AA10" s="4">
        <v>4541006</v>
      </c>
      <c r="AB10" s="4">
        <v>4542007</v>
      </c>
      <c r="AC10" s="4">
        <v>4543004</v>
      </c>
      <c r="AD10" s="4">
        <v>4544008</v>
      </c>
      <c r="AE10" s="4">
        <v>4545006</v>
      </c>
      <c r="AF10" s="4">
        <v>4546006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812</v>
      </c>
      <c r="G11" s="29">
        <v>0</v>
      </c>
      <c r="H11" s="64"/>
      <c r="I11" s="27" t="s">
        <v>23</v>
      </c>
      <c r="J11" s="28" t="s">
        <v>821</v>
      </c>
      <c r="K11" s="29">
        <v>0</v>
      </c>
      <c r="L11" s="64"/>
      <c r="M11" s="27" t="s">
        <v>23</v>
      </c>
      <c r="N11" s="28" t="s">
        <v>812</v>
      </c>
      <c r="O11" s="29">
        <v>0</v>
      </c>
      <c r="P11" s="64"/>
      <c r="Q11" s="27" t="s">
        <v>23</v>
      </c>
      <c r="R11" s="28" t="s">
        <v>183</v>
      </c>
      <c r="S11" s="29">
        <v>0</v>
      </c>
      <c r="T11" s="64"/>
      <c r="U11" s="27" t="s">
        <v>23</v>
      </c>
      <c r="V11" s="28" t="s">
        <v>183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80</v>
      </c>
      <c r="B12" s="24" t="s">
        <v>822</v>
      </c>
      <c r="C12" s="25">
        <v>200</v>
      </c>
      <c r="D12" s="63"/>
      <c r="E12" s="23">
        <v>80</v>
      </c>
      <c r="F12" s="24" t="s">
        <v>822</v>
      </c>
      <c r="G12" s="25">
        <v>100</v>
      </c>
      <c r="H12" s="63"/>
      <c r="I12" s="23">
        <v>5</v>
      </c>
      <c r="J12" s="24" t="s">
        <v>823</v>
      </c>
      <c r="K12" s="25">
        <v>2600</v>
      </c>
      <c r="L12" s="63"/>
      <c r="M12" s="23">
        <v>80</v>
      </c>
      <c r="N12" s="24" t="s">
        <v>822</v>
      </c>
      <c r="O12" s="25">
        <v>150</v>
      </c>
      <c r="P12" s="63"/>
      <c r="Q12" s="23">
        <v>80</v>
      </c>
      <c r="R12" s="24" t="s">
        <v>822</v>
      </c>
      <c r="S12" s="25">
        <v>100</v>
      </c>
      <c r="T12" s="63"/>
      <c r="U12" s="23">
        <v>7</v>
      </c>
      <c r="V12" s="24" t="s">
        <v>824</v>
      </c>
      <c r="W12" s="25">
        <v>100</v>
      </c>
      <c r="X12" s="63"/>
      <c r="AA12" s="4">
        <v>4541080</v>
      </c>
      <c r="AB12" s="4">
        <v>4542080</v>
      </c>
      <c r="AC12" s="4">
        <v>4543005</v>
      </c>
      <c r="AD12" s="4">
        <v>4544080</v>
      </c>
      <c r="AE12" s="4">
        <v>4545080</v>
      </c>
      <c r="AF12" s="4">
        <v>4546007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24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0</v>
      </c>
      <c r="F14" s="24" t="s">
        <v>24</v>
      </c>
      <c r="G14" s="25">
        <v>0</v>
      </c>
      <c r="H14" s="63"/>
      <c r="I14" s="23">
        <v>80</v>
      </c>
      <c r="J14" s="24" t="s">
        <v>822</v>
      </c>
      <c r="K14" s="25">
        <v>800</v>
      </c>
      <c r="L14" s="63"/>
      <c r="M14" s="23">
        <v>0</v>
      </c>
      <c r="N14" s="24" t="s">
        <v>24</v>
      </c>
      <c r="O14" s="25">
        <v>0</v>
      </c>
      <c r="P14" s="63"/>
      <c r="Q14" s="23">
        <v>0</v>
      </c>
      <c r="R14" s="24" t="s">
        <v>24</v>
      </c>
      <c r="S14" s="25">
        <v>0</v>
      </c>
      <c r="T14" s="63"/>
      <c r="U14" s="23">
        <v>8</v>
      </c>
      <c r="V14" s="24" t="s">
        <v>825</v>
      </c>
      <c r="W14" s="25">
        <v>100</v>
      </c>
      <c r="X14" s="63"/>
      <c r="AA14" s="4">
        <v>0</v>
      </c>
      <c r="AB14" s="4">
        <v>0</v>
      </c>
      <c r="AC14" s="4">
        <v>4543080</v>
      </c>
      <c r="AD14" s="4">
        <v>0</v>
      </c>
      <c r="AE14" s="4">
        <v>0</v>
      </c>
      <c r="AF14" s="4">
        <v>4546008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59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0</v>
      </c>
      <c r="F16" s="24" t="s">
        <v>24</v>
      </c>
      <c r="G16" s="25">
        <v>0</v>
      </c>
      <c r="H16" s="63"/>
      <c r="I16" s="23">
        <v>0</v>
      </c>
      <c r="J16" s="24" t="s">
        <v>24</v>
      </c>
      <c r="K16" s="25">
        <v>0</v>
      </c>
      <c r="L16" s="63"/>
      <c r="M16" s="23">
        <v>0</v>
      </c>
      <c r="N16" s="24" t="s">
        <v>24</v>
      </c>
      <c r="O16" s="25">
        <v>0</v>
      </c>
      <c r="P16" s="63"/>
      <c r="Q16" s="23">
        <v>0</v>
      </c>
      <c r="R16" s="24" t="s">
        <v>24</v>
      </c>
      <c r="S16" s="25">
        <v>0</v>
      </c>
      <c r="T16" s="63"/>
      <c r="U16" s="23">
        <v>9</v>
      </c>
      <c r="V16" s="24" t="s">
        <v>826</v>
      </c>
      <c r="W16" s="25">
        <v>200</v>
      </c>
      <c r="X16" s="63"/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4546009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818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0</v>
      </c>
      <c r="B18" s="24" t="s">
        <v>24</v>
      </c>
      <c r="C18" s="25">
        <v>0</v>
      </c>
      <c r="D18" s="63"/>
      <c r="E18" s="23">
        <v>0</v>
      </c>
      <c r="F18" s="24" t="s">
        <v>24</v>
      </c>
      <c r="G18" s="25">
        <v>0</v>
      </c>
      <c r="H18" s="63"/>
      <c r="I18" s="23">
        <v>0</v>
      </c>
      <c r="J18" s="24" t="s">
        <v>24</v>
      </c>
      <c r="K18" s="25">
        <v>0</v>
      </c>
      <c r="L18" s="63"/>
      <c r="M18" s="23">
        <v>0</v>
      </c>
      <c r="N18" s="24" t="s">
        <v>24</v>
      </c>
      <c r="O18" s="25">
        <v>0</v>
      </c>
      <c r="P18" s="63"/>
      <c r="Q18" s="23">
        <v>0</v>
      </c>
      <c r="R18" s="24" t="s">
        <v>24</v>
      </c>
      <c r="S18" s="25">
        <v>0</v>
      </c>
      <c r="T18" s="63"/>
      <c r="U18" s="23">
        <v>10</v>
      </c>
      <c r="V18" s="24" t="s">
        <v>827</v>
      </c>
      <c r="W18" s="25">
        <v>150</v>
      </c>
      <c r="X18" s="63"/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4546010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24</v>
      </c>
      <c r="G19" s="29">
        <v>0</v>
      </c>
      <c r="H19" s="64"/>
      <c r="I19" s="27" t="s">
        <v>23</v>
      </c>
      <c r="J19" s="28" t="s">
        <v>24</v>
      </c>
      <c r="K19" s="29">
        <v>0</v>
      </c>
      <c r="L19" s="64"/>
      <c r="M19" s="27" t="s">
        <v>23</v>
      </c>
      <c r="N19" s="28" t="s">
        <v>24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0</v>
      </c>
      <c r="B20" s="24" t="s">
        <v>24</v>
      </c>
      <c r="C20" s="25">
        <v>0</v>
      </c>
      <c r="D20" s="63"/>
      <c r="E20" s="23">
        <v>0</v>
      </c>
      <c r="F20" s="24" t="s">
        <v>24</v>
      </c>
      <c r="G20" s="25">
        <v>0</v>
      </c>
      <c r="H20" s="63"/>
      <c r="I20" s="23">
        <v>0</v>
      </c>
      <c r="J20" s="24" t="s">
        <v>24</v>
      </c>
      <c r="K20" s="25">
        <v>0</v>
      </c>
      <c r="L20" s="63"/>
      <c r="M20" s="23">
        <v>0</v>
      </c>
      <c r="N20" s="24" t="s">
        <v>24</v>
      </c>
      <c r="O20" s="25">
        <v>0</v>
      </c>
      <c r="P20" s="63"/>
      <c r="Q20" s="23">
        <v>0</v>
      </c>
      <c r="R20" s="24" t="s">
        <v>24</v>
      </c>
      <c r="S20" s="25">
        <v>0</v>
      </c>
      <c r="T20" s="63"/>
      <c r="U20" s="23">
        <v>80</v>
      </c>
      <c r="V20" s="24" t="s">
        <v>822</v>
      </c>
      <c r="W20" s="25">
        <v>100</v>
      </c>
      <c r="X20" s="63"/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4546080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24</v>
      </c>
      <c r="G21" s="29">
        <v>0</v>
      </c>
      <c r="H21" s="64"/>
      <c r="I21" s="27" t="s">
        <v>23</v>
      </c>
      <c r="J21" s="28" t="s">
        <v>24</v>
      </c>
      <c r="K21" s="29">
        <v>0</v>
      </c>
      <c r="L21" s="64"/>
      <c r="M21" s="27" t="s">
        <v>23</v>
      </c>
      <c r="N21" s="28" t="s">
        <v>24</v>
      </c>
      <c r="O21" s="29">
        <v>0</v>
      </c>
      <c r="P21" s="64"/>
      <c r="Q21" s="27" t="s">
        <v>23</v>
      </c>
      <c r="R21" s="28" t="s">
        <v>24</v>
      </c>
      <c r="S21" s="29">
        <v>0</v>
      </c>
      <c r="T21" s="64"/>
      <c r="U21" s="27" t="s">
        <v>23</v>
      </c>
      <c r="V21" s="28" t="s">
        <v>24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5750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750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10450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1350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600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1450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20350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352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21" priority="11">
      <formula>D6&lt;C6</formula>
    </cfRule>
    <cfRule type="expression" dxfId="20" priority="12">
      <formula>D6&gt;C6</formula>
    </cfRule>
  </conditionalFormatting>
  <conditionalFormatting sqref="H6:H41">
    <cfRule type="expression" dxfId="19" priority="9">
      <formula>H6&lt;G6</formula>
    </cfRule>
    <cfRule type="expression" dxfId="18" priority="10">
      <formula>H6&gt;G6</formula>
    </cfRule>
  </conditionalFormatting>
  <conditionalFormatting sqref="L6:L41">
    <cfRule type="expression" dxfId="17" priority="7">
      <formula>L6&lt;K6</formula>
    </cfRule>
    <cfRule type="expression" dxfId="16" priority="8">
      <formula>L6&gt;K6</formula>
    </cfRule>
  </conditionalFormatting>
  <conditionalFormatting sqref="P6:P41">
    <cfRule type="expression" dxfId="15" priority="5">
      <formula>P6&lt;O6</formula>
    </cfRule>
    <cfRule type="expression" dxfId="14" priority="6">
      <formula>P6&gt;O6</formula>
    </cfRule>
  </conditionalFormatting>
  <conditionalFormatting sqref="T6:T41">
    <cfRule type="expression" dxfId="13" priority="3">
      <formula>T6&lt;S6</formula>
    </cfRule>
    <cfRule type="expression" dxfId="12" priority="4">
      <formula>T6&gt;S6</formula>
    </cfRule>
  </conditionalFormatting>
  <conditionalFormatting sqref="X6:X41">
    <cfRule type="expression" dxfId="11" priority="1">
      <formula>X6&lt;W6</formula>
    </cfRule>
    <cfRule type="expression" dxfId="1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44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828</v>
      </c>
      <c r="C4" s="15" t="s">
        <v>829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828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830</v>
      </c>
      <c r="C6" s="25">
        <v>1250</v>
      </c>
      <c r="D6" s="63"/>
      <c r="E6" s="23">
        <v>3</v>
      </c>
      <c r="F6" s="24" t="s">
        <v>831</v>
      </c>
      <c r="G6" s="25">
        <v>200</v>
      </c>
      <c r="H6" s="63"/>
      <c r="I6" s="23">
        <v>1</v>
      </c>
      <c r="J6" s="24" t="s">
        <v>830</v>
      </c>
      <c r="K6" s="25">
        <v>2100</v>
      </c>
      <c r="L6" s="63"/>
      <c r="M6" s="23">
        <v>2</v>
      </c>
      <c r="N6" s="24" t="s">
        <v>832</v>
      </c>
      <c r="O6" s="25">
        <v>50</v>
      </c>
      <c r="P6" s="63"/>
      <c r="Q6" s="23">
        <v>1</v>
      </c>
      <c r="R6" s="24" t="s">
        <v>833</v>
      </c>
      <c r="S6" s="25">
        <v>150</v>
      </c>
      <c r="T6" s="26"/>
      <c r="U6" s="23">
        <v>1</v>
      </c>
      <c r="V6" s="24" t="s">
        <v>833</v>
      </c>
      <c r="W6" s="25">
        <v>200</v>
      </c>
      <c r="X6" s="63"/>
      <c r="AA6" s="4">
        <v>4551001</v>
      </c>
      <c r="AB6" s="4">
        <v>4552003</v>
      </c>
      <c r="AC6" s="4">
        <v>4553001</v>
      </c>
      <c r="AD6" s="4">
        <v>4554002</v>
      </c>
      <c r="AE6" s="4">
        <v>4555001</v>
      </c>
      <c r="AF6" s="4">
        <v>4556001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193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30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2</v>
      </c>
      <c r="B8" s="24" t="s">
        <v>834</v>
      </c>
      <c r="C8" s="25">
        <v>100</v>
      </c>
      <c r="D8" s="63"/>
      <c r="E8" s="23">
        <v>5</v>
      </c>
      <c r="F8" s="24" t="s">
        <v>833</v>
      </c>
      <c r="G8" s="25">
        <v>100</v>
      </c>
      <c r="H8" s="63"/>
      <c r="I8" s="23">
        <v>3</v>
      </c>
      <c r="J8" s="24" t="s">
        <v>835</v>
      </c>
      <c r="K8" s="25">
        <v>2700</v>
      </c>
      <c r="L8" s="63"/>
      <c r="M8" s="23">
        <v>4</v>
      </c>
      <c r="N8" s="24" t="s">
        <v>831</v>
      </c>
      <c r="O8" s="25">
        <v>250</v>
      </c>
      <c r="P8" s="63"/>
      <c r="Q8" s="23">
        <v>2</v>
      </c>
      <c r="R8" s="24" t="s">
        <v>836</v>
      </c>
      <c r="S8" s="25">
        <v>150</v>
      </c>
      <c r="T8" s="26"/>
      <c r="U8" s="23">
        <v>2</v>
      </c>
      <c r="V8" s="24" t="s">
        <v>832</v>
      </c>
      <c r="W8" s="25">
        <v>100</v>
      </c>
      <c r="X8" s="63"/>
      <c r="AA8" s="4">
        <v>4551002</v>
      </c>
      <c r="AB8" s="4">
        <v>4552004</v>
      </c>
      <c r="AC8" s="4">
        <v>4553003</v>
      </c>
      <c r="AD8" s="4">
        <v>4554004</v>
      </c>
      <c r="AE8" s="4">
        <v>4555002</v>
      </c>
      <c r="AF8" s="4">
        <v>4556002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193</v>
      </c>
      <c r="O9" s="29">
        <v>0</v>
      </c>
      <c r="P9" s="64"/>
      <c r="Q9" s="27" t="s">
        <v>23</v>
      </c>
      <c r="R9" s="28" t="s">
        <v>32</v>
      </c>
      <c r="S9" s="29">
        <v>0</v>
      </c>
      <c r="T9" s="30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3</v>
      </c>
      <c r="B10" s="24" t="s">
        <v>837</v>
      </c>
      <c r="C10" s="25">
        <v>2000</v>
      </c>
      <c r="D10" s="63"/>
      <c r="E10" s="23">
        <v>7</v>
      </c>
      <c r="F10" s="24" t="s">
        <v>836</v>
      </c>
      <c r="G10" s="25">
        <v>200</v>
      </c>
      <c r="H10" s="63"/>
      <c r="I10" s="23">
        <v>4</v>
      </c>
      <c r="J10" s="24" t="s">
        <v>837</v>
      </c>
      <c r="K10" s="25">
        <v>3050</v>
      </c>
      <c r="L10" s="63"/>
      <c r="M10" s="23">
        <v>5</v>
      </c>
      <c r="N10" s="24" t="s">
        <v>836</v>
      </c>
      <c r="O10" s="25">
        <v>200</v>
      </c>
      <c r="P10" s="63"/>
      <c r="Q10" s="23">
        <v>5</v>
      </c>
      <c r="R10" s="24" t="s">
        <v>831</v>
      </c>
      <c r="S10" s="25">
        <v>200</v>
      </c>
      <c r="T10" s="26"/>
      <c r="U10" s="23">
        <v>3</v>
      </c>
      <c r="V10" s="24" t="s">
        <v>838</v>
      </c>
      <c r="W10" s="25">
        <v>550</v>
      </c>
      <c r="X10" s="63"/>
      <c r="AA10" s="4">
        <v>4551003</v>
      </c>
      <c r="AB10" s="4">
        <v>4552005</v>
      </c>
      <c r="AC10" s="4">
        <v>4553004</v>
      </c>
      <c r="AD10" s="4">
        <v>4554005</v>
      </c>
      <c r="AE10" s="4">
        <v>4555005</v>
      </c>
      <c r="AF10" s="4">
        <v>4556003</v>
      </c>
    </row>
    <row r="11" spans="1:32" ht="15" customHeight="1" x14ac:dyDescent="0.15">
      <c r="A11" s="27" t="s">
        <v>23</v>
      </c>
      <c r="B11" s="28" t="s">
        <v>114</v>
      </c>
      <c r="C11" s="29">
        <v>0</v>
      </c>
      <c r="D11" s="64"/>
      <c r="E11" s="27" t="s">
        <v>23</v>
      </c>
      <c r="F11" s="28" t="s">
        <v>32</v>
      </c>
      <c r="G11" s="29">
        <v>0</v>
      </c>
      <c r="H11" s="64"/>
      <c r="I11" s="27" t="s">
        <v>23</v>
      </c>
      <c r="J11" s="28" t="s">
        <v>114</v>
      </c>
      <c r="K11" s="29">
        <v>0</v>
      </c>
      <c r="L11" s="64"/>
      <c r="M11" s="27" t="s">
        <v>23</v>
      </c>
      <c r="N11" s="28" t="s">
        <v>32</v>
      </c>
      <c r="O11" s="29">
        <v>0</v>
      </c>
      <c r="P11" s="64"/>
      <c r="Q11" s="27" t="s">
        <v>23</v>
      </c>
      <c r="R11" s="28" t="s">
        <v>193</v>
      </c>
      <c r="S11" s="29">
        <v>0</v>
      </c>
      <c r="T11" s="30"/>
      <c r="U11" s="27" t="s">
        <v>23</v>
      </c>
      <c r="V11" s="28" t="s">
        <v>193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4</v>
      </c>
      <c r="B12" s="24" t="s">
        <v>835</v>
      </c>
      <c r="C12" s="25">
        <v>1700</v>
      </c>
      <c r="D12" s="63"/>
      <c r="E12" s="23">
        <v>9</v>
      </c>
      <c r="F12" s="24" t="s">
        <v>884</v>
      </c>
      <c r="G12" s="25">
        <v>50</v>
      </c>
      <c r="H12" s="63"/>
      <c r="I12" s="23">
        <v>0</v>
      </c>
      <c r="J12" s="24" t="s">
        <v>24</v>
      </c>
      <c r="K12" s="25">
        <v>0</v>
      </c>
      <c r="L12" s="63"/>
      <c r="M12" s="23">
        <v>8</v>
      </c>
      <c r="N12" s="24" t="s">
        <v>839</v>
      </c>
      <c r="O12" s="25">
        <v>100</v>
      </c>
      <c r="P12" s="63"/>
      <c r="Q12" s="23">
        <v>8</v>
      </c>
      <c r="R12" s="24" t="s">
        <v>884</v>
      </c>
      <c r="S12" s="25">
        <v>50</v>
      </c>
      <c r="T12" s="26"/>
      <c r="U12" s="23">
        <v>4</v>
      </c>
      <c r="V12" s="24" t="s">
        <v>836</v>
      </c>
      <c r="W12" s="25">
        <v>400</v>
      </c>
      <c r="X12" s="63"/>
      <c r="AA12" s="4">
        <v>4551004</v>
      </c>
      <c r="AB12" s="4">
        <v>4552006</v>
      </c>
      <c r="AC12" s="4">
        <v>0</v>
      </c>
      <c r="AD12" s="4">
        <v>4554006</v>
      </c>
      <c r="AE12" s="4">
        <v>4555006</v>
      </c>
      <c r="AF12" s="4">
        <v>4556004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46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46</v>
      </c>
      <c r="S13" s="29">
        <v>0</v>
      </c>
      <c r="T13" s="30"/>
      <c r="U13" s="27" t="s">
        <v>23</v>
      </c>
      <c r="V13" s="28" t="s">
        <v>32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6</v>
      </c>
      <c r="B14" s="24" t="s">
        <v>883</v>
      </c>
      <c r="C14" s="25">
        <v>550</v>
      </c>
      <c r="D14" s="63"/>
      <c r="E14" s="23">
        <v>0</v>
      </c>
      <c r="F14" s="24" t="s">
        <v>24</v>
      </c>
      <c r="G14" s="25">
        <v>0</v>
      </c>
      <c r="H14" s="63"/>
      <c r="I14" s="23">
        <v>0</v>
      </c>
      <c r="J14" s="24" t="s">
        <v>24</v>
      </c>
      <c r="K14" s="25">
        <v>0</v>
      </c>
      <c r="L14" s="63"/>
      <c r="M14" s="23">
        <v>9</v>
      </c>
      <c r="N14" s="24" t="s">
        <v>833</v>
      </c>
      <c r="O14" s="25">
        <v>0</v>
      </c>
      <c r="P14" s="63"/>
      <c r="Q14" s="23">
        <v>0</v>
      </c>
      <c r="R14" s="24" t="s">
        <v>24</v>
      </c>
      <c r="S14" s="25">
        <v>0</v>
      </c>
      <c r="T14" s="26"/>
      <c r="U14" s="23">
        <v>5</v>
      </c>
      <c r="V14" s="24" t="s">
        <v>840</v>
      </c>
      <c r="W14" s="25">
        <v>250</v>
      </c>
      <c r="X14" s="63"/>
      <c r="AA14" s="4">
        <v>0</v>
      </c>
      <c r="AB14" s="4">
        <v>0</v>
      </c>
      <c r="AC14" s="4">
        <v>0</v>
      </c>
      <c r="AD14" s="4">
        <v>4554008</v>
      </c>
      <c r="AE14" s="4">
        <v>0</v>
      </c>
      <c r="AF14" s="4">
        <v>4556005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24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30"/>
      <c r="U15" s="27" t="s">
        <v>23</v>
      </c>
      <c r="V15" s="28" t="s">
        <v>32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0</v>
      </c>
      <c r="F16" s="24" t="s">
        <v>24</v>
      </c>
      <c r="G16" s="25">
        <v>0</v>
      </c>
      <c r="H16" s="63"/>
      <c r="I16" s="23">
        <v>0</v>
      </c>
      <c r="J16" s="24" t="s">
        <v>24</v>
      </c>
      <c r="K16" s="25">
        <v>0</v>
      </c>
      <c r="L16" s="63"/>
      <c r="M16" s="23">
        <v>12</v>
      </c>
      <c r="N16" s="24" t="s">
        <v>884</v>
      </c>
      <c r="O16" s="25">
        <v>0</v>
      </c>
      <c r="P16" s="63"/>
      <c r="Q16" s="23">
        <v>0</v>
      </c>
      <c r="R16" s="24" t="s">
        <v>24</v>
      </c>
      <c r="S16" s="25">
        <v>0</v>
      </c>
      <c r="T16" s="26"/>
      <c r="U16" s="23">
        <v>7</v>
      </c>
      <c r="V16" s="24" t="s">
        <v>884</v>
      </c>
      <c r="W16" s="25">
        <v>100</v>
      </c>
      <c r="X16" s="63"/>
      <c r="AA16" s="4">
        <v>0</v>
      </c>
      <c r="AB16" s="4">
        <v>0</v>
      </c>
      <c r="AC16" s="4">
        <v>0</v>
      </c>
      <c r="AD16" s="4">
        <v>4554009</v>
      </c>
      <c r="AE16" s="4">
        <v>0</v>
      </c>
      <c r="AF16" s="4">
        <v>0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46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30"/>
      <c r="U17" s="27" t="s">
        <v>23</v>
      </c>
      <c r="V17" s="28" t="s">
        <v>46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26"/>
      <c r="U18" s="23"/>
      <c r="V18" s="24"/>
      <c r="W18" s="25"/>
      <c r="X18" s="63"/>
    </row>
    <row r="19" spans="1:32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30"/>
      <c r="U19" s="27"/>
      <c r="V19" s="28"/>
      <c r="W19" s="29"/>
      <c r="X19" s="64"/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26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30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26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30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26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30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26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30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26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30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26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30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26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30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26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30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26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30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26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30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26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34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5600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550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7850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600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550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1600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16750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9" priority="9">
      <formula>D6&lt;C6</formula>
    </cfRule>
    <cfRule type="expression" dxfId="8" priority="10">
      <formula>D6&gt;C6</formula>
    </cfRule>
  </conditionalFormatting>
  <conditionalFormatting sqref="H6:H41">
    <cfRule type="expression" dxfId="7" priority="7">
      <formula>H6&lt;G6</formula>
    </cfRule>
    <cfRule type="expression" dxfId="6" priority="8">
      <formula>H6&gt;G6</formula>
    </cfRule>
  </conditionalFormatting>
  <conditionalFormatting sqref="L6:L41">
    <cfRule type="expression" dxfId="5" priority="5">
      <formula>L6&lt;K6</formula>
    </cfRule>
    <cfRule type="expression" dxfId="4" priority="6">
      <formula>L6&gt;K6</formula>
    </cfRule>
  </conditionalFormatting>
  <conditionalFormatting sqref="P6:P41">
    <cfRule type="expression" dxfId="3" priority="3">
      <formula>P6&lt;O6</formula>
    </cfRule>
    <cfRule type="expression" dxfId="2" priority="4">
      <formula>P6&gt;O6</formula>
    </cfRule>
  </conditionalFormatting>
  <conditionalFormatting sqref="X6:X41">
    <cfRule type="expression" dxfId="1" priority="1">
      <formula>X6&lt;W6</formula>
    </cfRule>
    <cfRule type="expression" dxfId="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O46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81</v>
      </c>
      <c r="C4" s="15" t="s">
        <v>82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81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0</v>
      </c>
      <c r="B6" s="24" t="s">
        <v>24</v>
      </c>
      <c r="C6" s="25">
        <v>0</v>
      </c>
      <c r="D6" s="63"/>
      <c r="E6" s="23">
        <v>0</v>
      </c>
      <c r="F6" s="24" t="s">
        <v>24</v>
      </c>
      <c r="G6" s="25">
        <v>0</v>
      </c>
      <c r="H6" s="63"/>
      <c r="I6" s="23">
        <v>0</v>
      </c>
      <c r="J6" s="24" t="s">
        <v>24</v>
      </c>
      <c r="K6" s="25">
        <v>0</v>
      </c>
      <c r="L6" s="63"/>
      <c r="M6" s="23">
        <v>0</v>
      </c>
      <c r="N6" s="24" t="s">
        <v>24</v>
      </c>
      <c r="O6" s="25">
        <v>0</v>
      </c>
      <c r="P6" s="63"/>
      <c r="Q6" s="23">
        <v>0</v>
      </c>
      <c r="R6" s="24" t="s">
        <v>24</v>
      </c>
      <c r="S6" s="25">
        <v>0</v>
      </c>
      <c r="T6" s="63"/>
      <c r="U6" s="23">
        <v>38</v>
      </c>
      <c r="V6" s="24" t="s">
        <v>124</v>
      </c>
      <c r="W6" s="25">
        <v>100</v>
      </c>
      <c r="X6" s="63"/>
      <c r="AA6" s="4">
        <v>0</v>
      </c>
      <c r="AB6" s="4">
        <v>0</v>
      </c>
      <c r="AC6" s="4">
        <v>0</v>
      </c>
      <c r="AD6" s="4">
        <v>0</v>
      </c>
      <c r="AE6" s="4">
        <v>0</v>
      </c>
      <c r="AF6" s="4">
        <v>4036033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92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24</v>
      </c>
      <c r="C8" s="25">
        <v>0</v>
      </c>
      <c r="D8" s="63"/>
      <c r="E8" s="23">
        <v>0</v>
      </c>
      <c r="F8" s="24" t="s">
        <v>24</v>
      </c>
      <c r="G8" s="25">
        <v>0</v>
      </c>
      <c r="H8" s="63"/>
      <c r="I8" s="23">
        <v>0</v>
      </c>
      <c r="J8" s="24" t="s">
        <v>24</v>
      </c>
      <c r="K8" s="25">
        <v>0</v>
      </c>
      <c r="L8" s="63"/>
      <c r="M8" s="23">
        <v>0</v>
      </c>
      <c r="N8" s="24" t="s">
        <v>24</v>
      </c>
      <c r="O8" s="25">
        <v>0</v>
      </c>
      <c r="P8" s="63"/>
      <c r="Q8" s="23">
        <v>0</v>
      </c>
      <c r="R8" s="24" t="s">
        <v>24</v>
      </c>
      <c r="S8" s="25">
        <v>0</v>
      </c>
      <c r="T8" s="63"/>
      <c r="U8" s="23">
        <v>39</v>
      </c>
      <c r="V8" s="24" t="s">
        <v>128</v>
      </c>
      <c r="W8" s="25">
        <v>50</v>
      </c>
      <c r="X8" s="63"/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>
        <v>4036034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130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/>
      <c r="B10" s="24"/>
      <c r="C10" s="25"/>
      <c r="D10" s="63"/>
      <c r="E10" s="23"/>
      <c r="F10" s="24"/>
      <c r="G10" s="25"/>
      <c r="H10" s="63"/>
      <c r="I10" s="23"/>
      <c r="J10" s="24"/>
      <c r="K10" s="25"/>
      <c r="L10" s="63"/>
      <c r="M10" s="23"/>
      <c r="N10" s="24"/>
      <c r="O10" s="25"/>
      <c r="P10" s="63"/>
      <c r="Q10" s="23"/>
      <c r="R10" s="24"/>
      <c r="S10" s="25"/>
      <c r="T10" s="63"/>
      <c r="U10" s="23"/>
      <c r="V10" s="24"/>
      <c r="W10" s="25"/>
      <c r="X10" s="63"/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4036035</v>
      </c>
    </row>
    <row r="11" spans="1:32" ht="15" customHeight="1" x14ac:dyDescent="0.15">
      <c r="A11" s="27"/>
      <c r="B11" s="28"/>
      <c r="C11" s="29"/>
      <c r="D11" s="64"/>
      <c r="E11" s="27"/>
      <c r="F11" s="28"/>
      <c r="G11" s="29"/>
      <c r="H11" s="64"/>
      <c r="I11" s="27"/>
      <c r="J11" s="28"/>
      <c r="K11" s="29"/>
      <c r="L11" s="64"/>
      <c r="M11" s="27"/>
      <c r="N11" s="28"/>
      <c r="O11" s="29"/>
      <c r="P11" s="64"/>
      <c r="Q11" s="27"/>
      <c r="R11" s="28"/>
      <c r="S11" s="29"/>
      <c r="T11" s="64"/>
      <c r="U11" s="27"/>
      <c r="V11" s="28"/>
      <c r="W11" s="29"/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/>
      <c r="B12" s="24"/>
      <c r="C12" s="25"/>
      <c r="D12" s="63"/>
      <c r="E12" s="23"/>
      <c r="F12" s="24"/>
      <c r="G12" s="25"/>
      <c r="H12" s="63"/>
      <c r="I12" s="23"/>
      <c r="J12" s="24"/>
      <c r="K12" s="25"/>
      <c r="L12" s="63"/>
      <c r="M12" s="23"/>
      <c r="N12" s="24"/>
      <c r="O12" s="25"/>
      <c r="P12" s="63"/>
      <c r="Q12" s="23"/>
      <c r="R12" s="24"/>
      <c r="S12" s="25"/>
      <c r="T12" s="63"/>
      <c r="U12" s="23"/>
      <c r="V12" s="24"/>
      <c r="W12" s="25"/>
      <c r="X12" s="63"/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4036036</v>
      </c>
    </row>
    <row r="13" spans="1:32" ht="15" customHeight="1" x14ac:dyDescent="0.15">
      <c r="A13" s="27"/>
      <c r="B13" s="28"/>
      <c r="C13" s="29"/>
      <c r="D13" s="64"/>
      <c r="E13" s="27"/>
      <c r="F13" s="28"/>
      <c r="G13" s="29"/>
      <c r="H13" s="64"/>
      <c r="I13" s="27"/>
      <c r="J13" s="28"/>
      <c r="K13" s="29"/>
      <c r="L13" s="64"/>
      <c r="M13" s="27"/>
      <c r="N13" s="28"/>
      <c r="O13" s="29"/>
      <c r="P13" s="64"/>
      <c r="Q13" s="27"/>
      <c r="R13" s="28"/>
      <c r="S13" s="29"/>
      <c r="T13" s="64"/>
      <c r="U13" s="27"/>
      <c r="V13" s="28"/>
      <c r="W13" s="29"/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/>
      <c r="B14" s="24"/>
      <c r="C14" s="25"/>
      <c r="D14" s="63"/>
      <c r="E14" s="23"/>
      <c r="F14" s="24"/>
      <c r="G14" s="25"/>
      <c r="H14" s="63"/>
      <c r="I14" s="23"/>
      <c r="J14" s="24"/>
      <c r="K14" s="25"/>
      <c r="L14" s="63"/>
      <c r="M14" s="23"/>
      <c r="N14" s="24"/>
      <c r="O14" s="25"/>
      <c r="P14" s="63"/>
      <c r="Q14" s="23"/>
      <c r="R14" s="24"/>
      <c r="S14" s="25"/>
      <c r="T14" s="63"/>
      <c r="U14" s="23"/>
      <c r="V14" s="24"/>
      <c r="W14" s="25"/>
      <c r="X14" s="63"/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4036037</v>
      </c>
    </row>
    <row r="15" spans="1:32" ht="15" customHeight="1" x14ac:dyDescent="0.15">
      <c r="A15" s="27"/>
      <c r="B15" s="28"/>
      <c r="C15" s="29"/>
      <c r="D15" s="64"/>
      <c r="E15" s="27"/>
      <c r="F15" s="28"/>
      <c r="G15" s="29"/>
      <c r="H15" s="64"/>
      <c r="I15" s="27"/>
      <c r="J15" s="28"/>
      <c r="K15" s="29"/>
      <c r="L15" s="64"/>
      <c r="M15" s="27"/>
      <c r="N15" s="28"/>
      <c r="O15" s="29"/>
      <c r="P15" s="64"/>
      <c r="Q15" s="27"/>
      <c r="R15" s="28"/>
      <c r="S15" s="29"/>
      <c r="T15" s="64"/>
      <c r="U15" s="27"/>
      <c r="V15" s="28"/>
      <c r="W15" s="29"/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/>
      <c r="B16" s="24"/>
      <c r="C16" s="25"/>
      <c r="D16" s="63"/>
      <c r="E16" s="23"/>
      <c r="F16" s="24"/>
      <c r="G16" s="25"/>
      <c r="H16" s="63"/>
      <c r="I16" s="23"/>
      <c r="J16" s="24"/>
      <c r="K16" s="25"/>
      <c r="L16" s="63"/>
      <c r="M16" s="23"/>
      <c r="N16" s="24"/>
      <c r="O16" s="25"/>
      <c r="P16" s="63"/>
      <c r="Q16" s="23"/>
      <c r="R16" s="24"/>
      <c r="S16" s="25"/>
      <c r="T16" s="63"/>
      <c r="U16" s="23"/>
      <c r="V16" s="24"/>
      <c r="W16" s="25"/>
      <c r="X16" s="63"/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4036038</v>
      </c>
    </row>
    <row r="17" spans="1:32" ht="15" customHeight="1" x14ac:dyDescent="0.15">
      <c r="A17" s="27"/>
      <c r="B17" s="28"/>
      <c r="C17" s="29"/>
      <c r="D17" s="64"/>
      <c r="E17" s="27"/>
      <c r="F17" s="28"/>
      <c r="G17" s="29"/>
      <c r="H17" s="64"/>
      <c r="I17" s="27"/>
      <c r="J17" s="28"/>
      <c r="K17" s="29"/>
      <c r="L17" s="64"/>
      <c r="M17" s="27"/>
      <c r="N17" s="28"/>
      <c r="O17" s="29"/>
      <c r="P17" s="64"/>
      <c r="Q17" s="27"/>
      <c r="R17" s="28"/>
      <c r="S17" s="29"/>
      <c r="T17" s="64"/>
      <c r="U17" s="27"/>
      <c r="V17" s="28"/>
      <c r="W17" s="29"/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4036039</v>
      </c>
    </row>
    <row r="19" spans="1:32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5"/>
      <c r="B44" s="36" t="s">
        <v>141</v>
      </c>
      <c r="C44" s="16">
        <f>船橋市!C42 + '船橋市(2)'!C42</f>
        <v>25250</v>
      </c>
      <c r="D44" s="37">
        <f>船橋市!D42 + '船橋市(2)'!D42</f>
        <v>0</v>
      </c>
      <c r="E44" s="35"/>
      <c r="F44" s="36" t="s">
        <v>141</v>
      </c>
      <c r="G44" s="16">
        <f>船橋市!G42 + '船橋市(2)'!G42</f>
        <v>2550</v>
      </c>
      <c r="H44" s="37">
        <f>船橋市!H42 + '船橋市(2)'!H42</f>
        <v>0</v>
      </c>
      <c r="I44" s="35"/>
      <c r="J44" s="36" t="s">
        <v>141</v>
      </c>
      <c r="K44" s="16">
        <f>船橋市!K42 + '船橋市(2)'!K42</f>
        <v>34600</v>
      </c>
      <c r="L44" s="37">
        <f>船橋市!L42 + '船橋市(2)'!L42</f>
        <v>0</v>
      </c>
      <c r="M44" s="35"/>
      <c r="N44" s="36" t="s">
        <v>141</v>
      </c>
      <c r="O44" s="16">
        <f>船橋市!O42 + '船橋市(2)'!O42</f>
        <v>2950</v>
      </c>
      <c r="P44" s="37">
        <f>船橋市!P42 + '船橋市(2)'!P42</f>
        <v>0</v>
      </c>
      <c r="Q44" s="35"/>
      <c r="R44" s="36" t="s">
        <v>141</v>
      </c>
      <c r="S44" s="16">
        <f>船橋市!S42 + '船橋市(2)'!S42</f>
        <v>3000</v>
      </c>
      <c r="T44" s="37">
        <f>船橋市!T42 + '船橋市(2)'!T42</f>
        <v>0</v>
      </c>
      <c r="U44" s="35"/>
      <c r="V44" s="36" t="s">
        <v>141</v>
      </c>
      <c r="W44" s="16">
        <f>船橋市!W42 + '船橋市(2)'!W42</f>
        <v>8100</v>
      </c>
      <c r="X44" s="37">
        <f>船橋市!X42 + '船橋市(2)'!X42</f>
        <v>0</v>
      </c>
    </row>
    <row r="45" spans="1:24" ht="15" customHeight="1" x14ac:dyDescent="0.15">
      <c r="A45" s="31"/>
      <c r="B45" s="38"/>
      <c r="C45" s="39">
        <f>船橋市!C43 + '船橋市(2)'!C43</f>
        <v>0</v>
      </c>
      <c r="D45" s="34">
        <f>船橋市!D43 + '船橋市(2)'!D43</f>
        <v>0</v>
      </c>
      <c r="E45" s="31"/>
      <c r="F45" s="38"/>
      <c r="G45" s="39">
        <f>船橋市!G43 + '船橋市(2)'!G43</f>
        <v>0</v>
      </c>
      <c r="H45" s="34">
        <f>船橋市!H43 + '船橋市(2)'!H43</f>
        <v>0</v>
      </c>
      <c r="I45" s="31"/>
      <c r="J45" s="38"/>
      <c r="K45" s="39">
        <f>船橋市!K43 + '船橋市(2)'!K43</f>
        <v>0</v>
      </c>
      <c r="L45" s="34">
        <f>船橋市!L43 + '船橋市(2)'!L43</f>
        <v>0</v>
      </c>
      <c r="M45" s="31"/>
      <c r="N45" s="38"/>
      <c r="O45" s="39">
        <f>船橋市!O43 + '船橋市(2)'!O43</f>
        <v>0</v>
      </c>
      <c r="P45" s="34">
        <f>船橋市!P43 + '船橋市(2)'!P43</f>
        <v>0</v>
      </c>
      <c r="Q45" s="31"/>
      <c r="R45" s="38"/>
      <c r="S45" s="39">
        <f>船橋市!S43 + '船橋市(2)'!S43</f>
        <v>0</v>
      </c>
      <c r="T45" s="34">
        <f>船橋市!T43 + '船橋市(2)'!T43</f>
        <v>0</v>
      </c>
      <c r="U45" s="31"/>
      <c r="V45" s="38"/>
      <c r="W45" s="39">
        <f>船橋市!W43 + '船橋市(2)'!W43</f>
        <v>0</v>
      </c>
      <c r="X45" s="34">
        <f>船橋市!X43 + '船橋市(2)'!X43</f>
        <v>0</v>
      </c>
    </row>
    <row r="46" spans="1:24" ht="15" customHeight="1" x14ac:dyDescent="0.15">
      <c r="A46" s="31"/>
      <c r="B46" s="38"/>
      <c r="C46" s="39"/>
      <c r="D46" s="39"/>
      <c r="E46" s="6"/>
      <c r="F46" s="38" t="s">
        <v>64</v>
      </c>
      <c r="G46" s="39"/>
      <c r="H46" s="39"/>
      <c r="I46" s="6"/>
      <c r="J46" s="38"/>
      <c r="K46" s="77">
        <f>C44+C45+G44+G45+K44+K45+O44+O45+S44+S45+W44+W45</f>
        <v>76450</v>
      </c>
      <c r="L46" s="78"/>
      <c r="M46" s="6"/>
      <c r="N46" s="41" t="s">
        <v>65</v>
      </c>
      <c r="O46" s="77">
        <f>D44+D45+H44+H45+L44+L45+P44+P45+T44+T45+X44+X45</f>
        <v>0</v>
      </c>
      <c r="P46" s="78"/>
      <c r="Q46" s="6" t="s">
        <v>66</v>
      </c>
      <c r="R46" s="38"/>
      <c r="S46" s="39"/>
      <c r="T46" s="39"/>
      <c r="U46" s="6"/>
      <c r="V46" s="38"/>
      <c r="W46" s="39"/>
      <c r="X46" s="42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6:L46"/>
    <mergeCell ref="O46:P46"/>
    <mergeCell ref="C3:G3"/>
    <mergeCell ref="M3:Q3"/>
  </mergeCells>
  <phoneticPr fontId="3"/>
  <conditionalFormatting sqref="D6:D41">
    <cfRule type="expression" dxfId="489" priority="11">
      <formula>D6&lt;C6</formula>
    </cfRule>
    <cfRule type="expression" dxfId="488" priority="12">
      <formula>D6&gt;C6</formula>
    </cfRule>
  </conditionalFormatting>
  <conditionalFormatting sqref="H6:H41">
    <cfRule type="expression" dxfId="487" priority="9">
      <formula>H6&lt;G6</formula>
    </cfRule>
    <cfRule type="expression" dxfId="486" priority="10">
      <formula>H6&gt;G6</formula>
    </cfRule>
  </conditionalFormatting>
  <conditionalFormatting sqref="L6:L41">
    <cfRule type="expression" dxfId="485" priority="7">
      <formula>L6&lt;K6</formula>
    </cfRule>
    <cfRule type="expression" dxfId="484" priority="8">
      <formula>L6&gt;K6</formula>
    </cfRule>
  </conditionalFormatting>
  <conditionalFormatting sqref="P6:P41">
    <cfRule type="expression" dxfId="483" priority="5">
      <formula>P6&lt;O6</formula>
    </cfRule>
    <cfRule type="expression" dxfId="482" priority="6">
      <formula>P6&gt;O6</formula>
    </cfRule>
  </conditionalFormatting>
  <conditionalFormatting sqref="T6:T41">
    <cfRule type="expression" dxfId="481" priority="3">
      <formula>T6&lt;S6</formula>
    </cfRule>
    <cfRule type="expression" dxfId="480" priority="4">
      <formula>T6&gt;S6</formula>
    </cfRule>
  </conditionalFormatting>
  <conditionalFormatting sqref="X6:X41">
    <cfRule type="expression" dxfId="479" priority="1">
      <formula>X6&lt;W6</formula>
    </cfRule>
    <cfRule type="expression" dxfId="478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142</v>
      </c>
      <c r="C4" s="15" t="s">
        <v>143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142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2</v>
      </c>
      <c r="B6" s="24" t="s">
        <v>144</v>
      </c>
      <c r="C6" s="25">
        <v>5200</v>
      </c>
      <c r="D6" s="63"/>
      <c r="E6" s="23">
        <v>1</v>
      </c>
      <c r="F6" s="24" t="s">
        <v>145</v>
      </c>
      <c r="G6" s="25">
        <v>100</v>
      </c>
      <c r="H6" s="63"/>
      <c r="I6" s="23">
        <v>1</v>
      </c>
      <c r="J6" s="24" t="s">
        <v>146</v>
      </c>
      <c r="K6" s="25">
        <v>2250</v>
      </c>
      <c r="L6" s="63"/>
      <c r="M6" s="23">
        <v>2</v>
      </c>
      <c r="N6" s="24" t="s">
        <v>147</v>
      </c>
      <c r="O6" s="25">
        <v>100</v>
      </c>
      <c r="P6" s="63"/>
      <c r="Q6" s="23">
        <v>2</v>
      </c>
      <c r="R6" s="24" t="s">
        <v>148</v>
      </c>
      <c r="S6" s="25">
        <v>400</v>
      </c>
      <c r="T6" s="63"/>
      <c r="U6" s="23">
        <v>1</v>
      </c>
      <c r="V6" s="24" t="s">
        <v>145</v>
      </c>
      <c r="W6" s="25">
        <v>400</v>
      </c>
      <c r="X6" s="63"/>
      <c r="AA6" s="4">
        <v>4041002</v>
      </c>
      <c r="AB6" s="4">
        <v>4042001</v>
      </c>
      <c r="AC6" s="4">
        <v>4043001</v>
      </c>
      <c r="AD6" s="4">
        <v>4044002</v>
      </c>
      <c r="AE6" s="4">
        <v>4045002</v>
      </c>
      <c r="AF6" s="4">
        <v>4046001</v>
      </c>
    </row>
    <row r="7" spans="1:32" ht="15" customHeight="1" x14ac:dyDescent="0.15">
      <c r="A7" s="27" t="s">
        <v>23</v>
      </c>
      <c r="B7" s="28" t="s">
        <v>149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150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0</v>
      </c>
      <c r="B8" s="24" t="s">
        <v>24</v>
      </c>
      <c r="C8" s="25">
        <v>0</v>
      </c>
      <c r="D8" s="63"/>
      <c r="E8" s="23">
        <v>3</v>
      </c>
      <c r="F8" s="24" t="s">
        <v>147</v>
      </c>
      <c r="G8" s="25">
        <v>100</v>
      </c>
      <c r="H8" s="63"/>
      <c r="I8" s="23">
        <v>3</v>
      </c>
      <c r="J8" s="24" t="s">
        <v>151</v>
      </c>
      <c r="K8" s="25">
        <v>2400</v>
      </c>
      <c r="L8" s="63"/>
      <c r="M8" s="23">
        <v>3</v>
      </c>
      <c r="N8" s="24" t="s">
        <v>152</v>
      </c>
      <c r="O8" s="25">
        <v>100</v>
      </c>
      <c r="P8" s="63"/>
      <c r="Q8" s="23">
        <v>8</v>
      </c>
      <c r="R8" s="24" t="s">
        <v>145</v>
      </c>
      <c r="S8" s="25">
        <v>50</v>
      </c>
      <c r="T8" s="63"/>
      <c r="U8" s="23">
        <v>3</v>
      </c>
      <c r="V8" s="24" t="s">
        <v>147</v>
      </c>
      <c r="W8" s="25">
        <v>200</v>
      </c>
      <c r="X8" s="63"/>
      <c r="AA8" s="4">
        <v>0</v>
      </c>
      <c r="AB8" s="4">
        <v>4042003</v>
      </c>
      <c r="AC8" s="4">
        <v>4043003</v>
      </c>
      <c r="AD8" s="4">
        <v>4044003</v>
      </c>
      <c r="AE8" s="4">
        <v>4045008</v>
      </c>
      <c r="AF8" s="4">
        <v>4046003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24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0</v>
      </c>
      <c r="B10" s="24" t="s">
        <v>24</v>
      </c>
      <c r="C10" s="25">
        <v>0</v>
      </c>
      <c r="D10" s="63"/>
      <c r="E10" s="23">
        <v>4</v>
      </c>
      <c r="F10" s="24" t="s">
        <v>152</v>
      </c>
      <c r="G10" s="25">
        <v>100</v>
      </c>
      <c r="H10" s="63"/>
      <c r="I10" s="23">
        <v>4</v>
      </c>
      <c r="J10" s="24" t="s">
        <v>153</v>
      </c>
      <c r="K10" s="25">
        <v>3850</v>
      </c>
      <c r="L10" s="63"/>
      <c r="M10" s="23">
        <v>10</v>
      </c>
      <c r="N10" s="24" t="s">
        <v>154</v>
      </c>
      <c r="O10" s="25">
        <v>100</v>
      </c>
      <c r="P10" s="63"/>
      <c r="Q10" s="23">
        <v>10</v>
      </c>
      <c r="R10" s="24" t="s">
        <v>147</v>
      </c>
      <c r="S10" s="25">
        <v>50</v>
      </c>
      <c r="T10" s="63"/>
      <c r="U10" s="23">
        <v>4</v>
      </c>
      <c r="V10" s="24" t="s">
        <v>152</v>
      </c>
      <c r="W10" s="25">
        <v>250</v>
      </c>
      <c r="X10" s="63"/>
      <c r="AA10" s="4">
        <v>0</v>
      </c>
      <c r="AB10" s="4">
        <v>4042004</v>
      </c>
      <c r="AC10" s="4">
        <v>4043004</v>
      </c>
      <c r="AD10" s="4">
        <v>4044010</v>
      </c>
      <c r="AE10" s="4">
        <v>4045010</v>
      </c>
      <c r="AF10" s="4">
        <v>4046004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155</v>
      </c>
      <c r="O11" s="29">
        <v>0</v>
      </c>
      <c r="P11" s="64"/>
      <c r="Q11" s="27" t="s">
        <v>23</v>
      </c>
      <c r="R11" s="28" t="s">
        <v>24</v>
      </c>
      <c r="S11" s="29">
        <v>0</v>
      </c>
      <c r="T11" s="64"/>
      <c r="U11" s="27" t="s">
        <v>23</v>
      </c>
      <c r="V11" s="28" t="s">
        <v>24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24</v>
      </c>
      <c r="C12" s="25">
        <v>0</v>
      </c>
      <c r="D12" s="63"/>
      <c r="E12" s="23">
        <v>9</v>
      </c>
      <c r="F12" s="24" t="s">
        <v>145</v>
      </c>
      <c r="G12" s="25">
        <v>50</v>
      </c>
      <c r="H12" s="63"/>
      <c r="I12" s="23">
        <v>9</v>
      </c>
      <c r="J12" s="24" t="s">
        <v>156</v>
      </c>
      <c r="K12" s="25">
        <v>1550</v>
      </c>
      <c r="L12" s="63"/>
      <c r="M12" s="23">
        <v>12</v>
      </c>
      <c r="N12" s="24" t="s">
        <v>145</v>
      </c>
      <c r="O12" s="25">
        <v>100</v>
      </c>
      <c r="P12" s="63"/>
      <c r="Q12" s="23">
        <v>18</v>
      </c>
      <c r="R12" s="24" t="s">
        <v>152</v>
      </c>
      <c r="S12" s="25">
        <v>100</v>
      </c>
      <c r="T12" s="63"/>
      <c r="U12" s="23">
        <v>9</v>
      </c>
      <c r="V12" s="24" t="s">
        <v>145</v>
      </c>
      <c r="W12" s="25">
        <v>150</v>
      </c>
      <c r="X12" s="63"/>
      <c r="AA12" s="4">
        <v>0</v>
      </c>
      <c r="AB12" s="4">
        <v>4042009</v>
      </c>
      <c r="AC12" s="4">
        <v>4043009</v>
      </c>
      <c r="AD12" s="4">
        <v>4044012</v>
      </c>
      <c r="AE12" s="4">
        <v>4045018</v>
      </c>
      <c r="AF12" s="4">
        <v>4046009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157</v>
      </c>
      <c r="G13" s="29">
        <v>0</v>
      </c>
      <c r="H13" s="64"/>
      <c r="I13" s="27" t="s">
        <v>23</v>
      </c>
      <c r="J13" s="28" t="s">
        <v>158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157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10</v>
      </c>
      <c r="F14" s="24" t="s">
        <v>154</v>
      </c>
      <c r="G14" s="25">
        <v>100</v>
      </c>
      <c r="H14" s="63"/>
      <c r="I14" s="23">
        <v>10</v>
      </c>
      <c r="J14" s="24" t="s">
        <v>159</v>
      </c>
      <c r="K14" s="25">
        <v>1900</v>
      </c>
      <c r="L14" s="63"/>
      <c r="M14" s="23">
        <v>13</v>
      </c>
      <c r="N14" s="24" t="s">
        <v>148</v>
      </c>
      <c r="O14" s="25">
        <v>200</v>
      </c>
      <c r="P14" s="63"/>
      <c r="Q14" s="23">
        <v>21</v>
      </c>
      <c r="R14" s="24" t="s">
        <v>145</v>
      </c>
      <c r="S14" s="25">
        <v>50</v>
      </c>
      <c r="T14" s="63"/>
      <c r="U14" s="23">
        <v>10</v>
      </c>
      <c r="V14" s="24" t="s">
        <v>154</v>
      </c>
      <c r="W14" s="25">
        <v>250</v>
      </c>
      <c r="X14" s="63"/>
      <c r="AA14" s="4">
        <v>0</v>
      </c>
      <c r="AB14" s="4">
        <v>4042010</v>
      </c>
      <c r="AC14" s="4">
        <v>4043010</v>
      </c>
      <c r="AD14" s="4">
        <v>4044013</v>
      </c>
      <c r="AE14" s="4">
        <v>4045021</v>
      </c>
      <c r="AF14" s="4">
        <v>4046010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155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150</v>
      </c>
      <c r="O15" s="29">
        <v>0</v>
      </c>
      <c r="P15" s="64"/>
      <c r="Q15" s="27" t="s">
        <v>23</v>
      </c>
      <c r="R15" s="28" t="s">
        <v>157</v>
      </c>
      <c r="S15" s="29">
        <v>0</v>
      </c>
      <c r="T15" s="64"/>
      <c r="U15" s="27" t="s">
        <v>23</v>
      </c>
      <c r="V15" s="28" t="s">
        <v>155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0</v>
      </c>
      <c r="F16" s="24" t="s">
        <v>24</v>
      </c>
      <c r="G16" s="25">
        <v>0</v>
      </c>
      <c r="H16" s="63"/>
      <c r="I16" s="23">
        <v>0</v>
      </c>
      <c r="J16" s="24" t="s">
        <v>24</v>
      </c>
      <c r="K16" s="25">
        <v>0</v>
      </c>
      <c r="L16" s="63"/>
      <c r="M16" s="23">
        <v>0</v>
      </c>
      <c r="N16" s="24" t="s">
        <v>24</v>
      </c>
      <c r="O16" s="25">
        <v>0</v>
      </c>
      <c r="P16" s="63"/>
      <c r="Q16" s="23">
        <v>22</v>
      </c>
      <c r="R16" s="24" t="s">
        <v>154</v>
      </c>
      <c r="S16" s="25">
        <v>50</v>
      </c>
      <c r="T16" s="63"/>
      <c r="U16" s="23">
        <v>14</v>
      </c>
      <c r="V16" s="24" t="s">
        <v>148</v>
      </c>
      <c r="W16" s="25">
        <v>50</v>
      </c>
      <c r="X16" s="63"/>
      <c r="AA16" s="4">
        <v>0</v>
      </c>
      <c r="AB16" s="4">
        <v>0</v>
      </c>
      <c r="AC16" s="4">
        <v>0</v>
      </c>
      <c r="AD16" s="4">
        <v>0</v>
      </c>
      <c r="AE16" s="4">
        <v>4045022</v>
      </c>
      <c r="AF16" s="4">
        <v>4046014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155</v>
      </c>
      <c r="S17" s="29">
        <v>0</v>
      </c>
      <c r="T17" s="64"/>
      <c r="U17" s="27" t="s">
        <v>23</v>
      </c>
      <c r="V17" s="28" t="s">
        <v>150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32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5200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450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11950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600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700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1300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20200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77" priority="11">
      <formula>D6&lt;C6</formula>
    </cfRule>
    <cfRule type="expression" dxfId="476" priority="12">
      <formula>D6&gt;C6</formula>
    </cfRule>
  </conditionalFormatting>
  <conditionalFormatting sqref="H6:H41">
    <cfRule type="expression" dxfId="475" priority="9">
      <formula>H6&lt;G6</formula>
    </cfRule>
    <cfRule type="expression" dxfId="474" priority="10">
      <formula>H6&gt;G6</formula>
    </cfRule>
  </conditionalFormatting>
  <conditionalFormatting sqref="L6:L41">
    <cfRule type="expression" dxfId="473" priority="7">
      <formula>L6&lt;K6</formula>
    </cfRule>
    <cfRule type="expression" dxfId="472" priority="8">
      <formula>L6&gt;K6</formula>
    </cfRule>
  </conditionalFormatting>
  <conditionalFormatting sqref="P6:P41">
    <cfRule type="expression" dxfId="471" priority="5">
      <formula>P6&lt;O6</formula>
    </cfRule>
    <cfRule type="expression" dxfId="470" priority="6">
      <formula>P6&gt;O6</formula>
    </cfRule>
  </conditionalFormatting>
  <conditionalFormatting sqref="T6:T41">
    <cfRule type="expression" dxfId="469" priority="3">
      <formula>T6&lt;S6</formula>
    </cfRule>
    <cfRule type="expression" dxfId="468" priority="4">
      <formula>T6&gt;S6</formula>
    </cfRule>
  </conditionalFormatting>
  <conditionalFormatting sqref="X6:X41">
    <cfRule type="expression" dxfId="467" priority="1">
      <formula>X6&lt;W6</formula>
    </cfRule>
    <cfRule type="expression" dxfId="466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160</v>
      </c>
      <c r="C4" s="15" t="s">
        <v>161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160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5</v>
      </c>
      <c r="B6" s="24" t="s">
        <v>162</v>
      </c>
      <c r="C6" s="25">
        <v>2400</v>
      </c>
      <c r="D6" s="63"/>
      <c r="E6" s="23">
        <v>1</v>
      </c>
      <c r="F6" s="24" t="s">
        <v>122</v>
      </c>
      <c r="G6" s="25">
        <v>550</v>
      </c>
      <c r="H6" s="63"/>
      <c r="I6" s="23">
        <v>1</v>
      </c>
      <c r="J6" s="24" t="s">
        <v>163</v>
      </c>
      <c r="K6" s="25">
        <v>3550</v>
      </c>
      <c r="L6" s="63"/>
      <c r="M6" s="23">
        <v>4</v>
      </c>
      <c r="N6" s="24" t="s">
        <v>164</v>
      </c>
      <c r="O6" s="25">
        <v>250</v>
      </c>
      <c r="P6" s="63"/>
      <c r="Q6" s="23">
        <v>5</v>
      </c>
      <c r="R6" s="24" t="s">
        <v>164</v>
      </c>
      <c r="S6" s="25">
        <v>200</v>
      </c>
      <c r="T6" s="63"/>
      <c r="U6" s="23">
        <v>5</v>
      </c>
      <c r="V6" s="24" t="s">
        <v>164</v>
      </c>
      <c r="W6" s="25">
        <v>550</v>
      </c>
      <c r="X6" s="63"/>
      <c r="AA6" s="4">
        <v>4051005</v>
      </c>
      <c r="AB6" s="4">
        <v>4052001</v>
      </c>
      <c r="AC6" s="4">
        <v>4053001</v>
      </c>
      <c r="AD6" s="4">
        <v>4054004</v>
      </c>
      <c r="AE6" s="4">
        <v>4055005</v>
      </c>
      <c r="AF6" s="4">
        <v>4056005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46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6</v>
      </c>
      <c r="B8" s="24" t="s">
        <v>165</v>
      </c>
      <c r="C8" s="25">
        <v>3050</v>
      </c>
      <c r="D8" s="63"/>
      <c r="E8" s="23">
        <v>2</v>
      </c>
      <c r="F8" s="24" t="s">
        <v>166</v>
      </c>
      <c r="G8" s="25">
        <v>600</v>
      </c>
      <c r="H8" s="63"/>
      <c r="I8" s="23">
        <v>2</v>
      </c>
      <c r="J8" s="24" t="s">
        <v>167</v>
      </c>
      <c r="K8" s="25">
        <v>3300</v>
      </c>
      <c r="L8" s="63"/>
      <c r="M8" s="23">
        <v>5</v>
      </c>
      <c r="N8" s="24" t="s">
        <v>168</v>
      </c>
      <c r="O8" s="25">
        <v>150</v>
      </c>
      <c r="P8" s="63"/>
      <c r="Q8" s="23">
        <v>6</v>
      </c>
      <c r="R8" s="24" t="s">
        <v>125</v>
      </c>
      <c r="S8" s="25">
        <v>300</v>
      </c>
      <c r="T8" s="63"/>
      <c r="U8" s="23">
        <v>6</v>
      </c>
      <c r="V8" s="24" t="s">
        <v>125</v>
      </c>
      <c r="W8" s="25">
        <v>1000</v>
      </c>
      <c r="X8" s="63"/>
      <c r="AA8" s="4">
        <v>4051006</v>
      </c>
      <c r="AB8" s="4">
        <v>4052002</v>
      </c>
      <c r="AC8" s="4">
        <v>4053002</v>
      </c>
      <c r="AD8" s="4">
        <v>4054005</v>
      </c>
      <c r="AE8" s="4">
        <v>4055006</v>
      </c>
      <c r="AF8" s="4">
        <v>4056006</v>
      </c>
    </row>
    <row r="9" spans="1:32" ht="15" customHeight="1" x14ac:dyDescent="0.15">
      <c r="A9" s="27" t="s">
        <v>23</v>
      </c>
      <c r="B9" s="28" t="s">
        <v>46</v>
      </c>
      <c r="C9" s="29">
        <v>0</v>
      </c>
      <c r="D9" s="64"/>
      <c r="E9" s="27" t="s">
        <v>23</v>
      </c>
      <c r="F9" s="28" t="s">
        <v>46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169</v>
      </c>
      <c r="O9" s="29">
        <v>0</v>
      </c>
      <c r="P9" s="64"/>
      <c r="Q9" s="27" t="s">
        <v>23</v>
      </c>
      <c r="R9" s="28" t="s">
        <v>169</v>
      </c>
      <c r="S9" s="29">
        <v>0</v>
      </c>
      <c r="T9" s="64"/>
      <c r="U9" s="27" t="s">
        <v>23</v>
      </c>
      <c r="V9" s="28" t="s">
        <v>169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7</v>
      </c>
      <c r="B10" s="24" t="s">
        <v>163</v>
      </c>
      <c r="C10" s="25">
        <v>2750</v>
      </c>
      <c r="D10" s="63"/>
      <c r="E10" s="23">
        <v>5</v>
      </c>
      <c r="F10" s="24" t="s">
        <v>170</v>
      </c>
      <c r="G10" s="25">
        <v>550</v>
      </c>
      <c r="H10" s="63"/>
      <c r="I10" s="23">
        <v>4</v>
      </c>
      <c r="J10" s="24" t="s">
        <v>171</v>
      </c>
      <c r="K10" s="25">
        <v>1800</v>
      </c>
      <c r="L10" s="63"/>
      <c r="M10" s="23">
        <v>6</v>
      </c>
      <c r="N10" s="24" t="s">
        <v>168</v>
      </c>
      <c r="O10" s="25">
        <v>200</v>
      </c>
      <c r="P10" s="63"/>
      <c r="Q10" s="23">
        <v>7</v>
      </c>
      <c r="R10" s="24" t="s">
        <v>125</v>
      </c>
      <c r="S10" s="25">
        <v>250</v>
      </c>
      <c r="T10" s="63"/>
      <c r="U10" s="23">
        <v>7</v>
      </c>
      <c r="V10" s="24" t="s">
        <v>125</v>
      </c>
      <c r="W10" s="25">
        <v>1100</v>
      </c>
      <c r="X10" s="63"/>
      <c r="AA10" s="4">
        <v>4051007</v>
      </c>
      <c r="AB10" s="4">
        <v>4052005</v>
      </c>
      <c r="AC10" s="4">
        <v>4053004</v>
      </c>
      <c r="AD10" s="4">
        <v>4054006</v>
      </c>
      <c r="AE10" s="4">
        <v>4055007</v>
      </c>
      <c r="AF10" s="4">
        <v>4056007</v>
      </c>
    </row>
    <row r="11" spans="1:32" ht="15" customHeight="1" x14ac:dyDescent="0.15">
      <c r="A11" s="27" t="s">
        <v>23</v>
      </c>
      <c r="B11" s="28" t="s">
        <v>46</v>
      </c>
      <c r="C11" s="29">
        <v>0</v>
      </c>
      <c r="D11" s="64"/>
      <c r="E11" s="27" t="s">
        <v>23</v>
      </c>
      <c r="F11" s="28" t="s">
        <v>46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172</v>
      </c>
      <c r="O11" s="29">
        <v>0</v>
      </c>
      <c r="P11" s="64"/>
      <c r="Q11" s="27" t="s">
        <v>23</v>
      </c>
      <c r="R11" s="28" t="s">
        <v>39</v>
      </c>
      <c r="S11" s="29">
        <v>0</v>
      </c>
      <c r="T11" s="64"/>
      <c r="U11" s="27" t="s">
        <v>23</v>
      </c>
      <c r="V11" s="28" t="s">
        <v>39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0</v>
      </c>
      <c r="B12" s="24" t="s">
        <v>24</v>
      </c>
      <c r="C12" s="25">
        <v>0</v>
      </c>
      <c r="D12" s="63"/>
      <c r="E12" s="23">
        <v>6</v>
      </c>
      <c r="F12" s="24" t="s">
        <v>164</v>
      </c>
      <c r="G12" s="25">
        <v>300</v>
      </c>
      <c r="H12" s="63"/>
      <c r="I12" s="23">
        <v>0</v>
      </c>
      <c r="J12" s="24" t="s">
        <v>24</v>
      </c>
      <c r="K12" s="25">
        <v>0</v>
      </c>
      <c r="L12" s="63"/>
      <c r="M12" s="23">
        <v>8</v>
      </c>
      <c r="N12" s="24" t="s">
        <v>173</v>
      </c>
      <c r="O12" s="25">
        <v>300</v>
      </c>
      <c r="P12" s="63"/>
      <c r="Q12" s="23">
        <v>0</v>
      </c>
      <c r="R12" s="24" t="s">
        <v>24</v>
      </c>
      <c r="S12" s="25">
        <v>0</v>
      </c>
      <c r="T12" s="63"/>
      <c r="U12" s="23">
        <v>10</v>
      </c>
      <c r="V12" s="24" t="s">
        <v>174</v>
      </c>
      <c r="W12" s="25">
        <v>0</v>
      </c>
      <c r="X12" s="63"/>
      <c r="AA12" s="4">
        <v>0</v>
      </c>
      <c r="AB12" s="4">
        <v>4052006</v>
      </c>
      <c r="AC12" s="4">
        <v>0</v>
      </c>
      <c r="AD12" s="4">
        <v>4054008</v>
      </c>
      <c r="AE12" s="4">
        <v>0</v>
      </c>
      <c r="AF12" s="4">
        <v>4056010</v>
      </c>
    </row>
    <row r="13" spans="1:32" ht="15" customHeight="1" x14ac:dyDescent="0.15">
      <c r="A13" s="27" t="s">
        <v>23</v>
      </c>
      <c r="B13" s="28" t="s">
        <v>24</v>
      </c>
      <c r="C13" s="29">
        <v>0</v>
      </c>
      <c r="D13" s="64"/>
      <c r="E13" s="27" t="s">
        <v>23</v>
      </c>
      <c r="F13" s="28" t="s">
        <v>24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24</v>
      </c>
      <c r="S13" s="29">
        <v>0</v>
      </c>
      <c r="T13" s="64"/>
      <c r="U13" s="27" t="s">
        <v>23</v>
      </c>
      <c r="V13" s="28" t="s">
        <v>39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0</v>
      </c>
      <c r="F14" s="24" t="s">
        <v>24</v>
      </c>
      <c r="G14" s="25">
        <v>0</v>
      </c>
      <c r="H14" s="63"/>
      <c r="I14" s="23">
        <v>0</v>
      </c>
      <c r="J14" s="24" t="s">
        <v>24</v>
      </c>
      <c r="K14" s="25">
        <v>0</v>
      </c>
      <c r="L14" s="63"/>
      <c r="M14" s="23">
        <v>11</v>
      </c>
      <c r="N14" s="24" t="s">
        <v>125</v>
      </c>
      <c r="O14" s="25">
        <v>200</v>
      </c>
      <c r="P14" s="63"/>
      <c r="Q14" s="23">
        <v>0</v>
      </c>
      <c r="R14" s="24" t="s">
        <v>24</v>
      </c>
      <c r="S14" s="25">
        <v>0</v>
      </c>
      <c r="T14" s="63"/>
      <c r="U14" s="23">
        <v>0</v>
      </c>
      <c r="V14" s="24" t="s">
        <v>24</v>
      </c>
      <c r="W14" s="25">
        <v>0</v>
      </c>
      <c r="X14" s="63"/>
      <c r="AA14" s="4">
        <v>0</v>
      </c>
      <c r="AB14" s="4">
        <v>0</v>
      </c>
      <c r="AC14" s="4">
        <v>0</v>
      </c>
      <c r="AD14" s="4">
        <v>4054011</v>
      </c>
      <c r="AE14" s="4">
        <v>0</v>
      </c>
      <c r="AF14" s="4">
        <v>0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24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39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0</v>
      </c>
      <c r="F16" s="24" t="s">
        <v>24</v>
      </c>
      <c r="G16" s="25">
        <v>0</v>
      </c>
      <c r="H16" s="63"/>
      <c r="I16" s="23">
        <v>0</v>
      </c>
      <c r="J16" s="24" t="s">
        <v>24</v>
      </c>
      <c r="K16" s="25">
        <v>0</v>
      </c>
      <c r="L16" s="63"/>
      <c r="M16" s="23">
        <v>12</v>
      </c>
      <c r="N16" s="24" t="s">
        <v>125</v>
      </c>
      <c r="O16" s="25">
        <v>100</v>
      </c>
      <c r="P16" s="63"/>
      <c r="Q16" s="23">
        <v>0</v>
      </c>
      <c r="R16" s="24" t="s">
        <v>24</v>
      </c>
      <c r="S16" s="25">
        <v>0</v>
      </c>
      <c r="T16" s="63"/>
      <c r="U16" s="23">
        <v>0</v>
      </c>
      <c r="V16" s="24" t="s">
        <v>24</v>
      </c>
      <c r="W16" s="25">
        <v>0</v>
      </c>
      <c r="X16" s="63"/>
      <c r="AA16" s="4">
        <v>0</v>
      </c>
      <c r="AB16" s="4">
        <v>0</v>
      </c>
      <c r="AC16" s="4">
        <v>0</v>
      </c>
      <c r="AD16" s="4">
        <v>4054012</v>
      </c>
      <c r="AE16" s="4">
        <v>0</v>
      </c>
      <c r="AF16" s="4">
        <v>0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169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24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</row>
    <row r="19" spans="1:32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8200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2000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8650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1200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750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2650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23450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65" priority="11">
      <formula>D6&lt;C6</formula>
    </cfRule>
    <cfRule type="expression" dxfId="464" priority="12">
      <formula>D6&gt;C6</formula>
    </cfRule>
  </conditionalFormatting>
  <conditionalFormatting sqref="H6:H41">
    <cfRule type="expression" dxfId="463" priority="9">
      <formula>H6&lt;G6</formula>
    </cfRule>
    <cfRule type="expression" dxfId="462" priority="10">
      <formula>H6&gt;G6</formula>
    </cfRule>
  </conditionalFormatting>
  <conditionalFormatting sqref="L6:L41">
    <cfRule type="expression" dxfId="461" priority="7">
      <formula>L6&lt;K6</formula>
    </cfRule>
    <cfRule type="expression" dxfId="460" priority="8">
      <formula>L6&gt;K6</formula>
    </cfRule>
  </conditionalFormatting>
  <conditionalFormatting sqref="P6:P41">
    <cfRule type="expression" dxfId="459" priority="5">
      <formula>P6&lt;O6</formula>
    </cfRule>
    <cfRule type="expression" dxfId="458" priority="6">
      <formula>P6&gt;O6</formula>
    </cfRule>
  </conditionalFormatting>
  <conditionalFormatting sqref="T6:T41">
    <cfRule type="expression" dxfId="457" priority="3">
      <formula>T6&lt;S6</formula>
    </cfRule>
    <cfRule type="expression" dxfId="456" priority="4">
      <formula>T6&gt;S6</formula>
    </cfRule>
  </conditionalFormatting>
  <conditionalFormatting sqref="X6:X41">
    <cfRule type="expression" dxfId="455" priority="1">
      <formula>X6&lt;W6</formula>
    </cfRule>
    <cfRule type="expression" dxfId="454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175</v>
      </c>
      <c r="C4" s="15" t="s">
        <v>176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175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1</v>
      </c>
      <c r="B6" s="24" t="s">
        <v>178</v>
      </c>
      <c r="C6" s="25">
        <v>3250</v>
      </c>
      <c r="D6" s="63"/>
      <c r="E6" s="23">
        <v>1</v>
      </c>
      <c r="F6" s="24" t="s">
        <v>178</v>
      </c>
      <c r="G6" s="25">
        <v>500</v>
      </c>
      <c r="H6" s="63"/>
      <c r="I6" s="23">
        <v>1</v>
      </c>
      <c r="J6" s="24" t="s">
        <v>178</v>
      </c>
      <c r="K6" s="25">
        <v>1500</v>
      </c>
      <c r="L6" s="63"/>
      <c r="M6" s="23">
        <v>1</v>
      </c>
      <c r="N6" s="24" t="s">
        <v>179</v>
      </c>
      <c r="O6" s="25">
        <v>250</v>
      </c>
      <c r="P6" s="63"/>
      <c r="Q6" s="23">
        <v>1</v>
      </c>
      <c r="R6" s="24" t="s">
        <v>180</v>
      </c>
      <c r="S6" s="25">
        <v>450</v>
      </c>
      <c r="T6" s="63"/>
      <c r="U6" s="23">
        <v>1</v>
      </c>
      <c r="V6" s="24" t="s">
        <v>181</v>
      </c>
      <c r="W6" s="25">
        <v>1050</v>
      </c>
      <c r="X6" s="63"/>
      <c r="AA6" s="4">
        <v>4061001</v>
      </c>
      <c r="AB6" s="4">
        <v>4062001</v>
      </c>
      <c r="AC6" s="4">
        <v>4063001</v>
      </c>
      <c r="AD6" s="4">
        <v>4064001</v>
      </c>
      <c r="AE6" s="4">
        <v>4065001</v>
      </c>
      <c r="AF6" s="4">
        <v>4066001</v>
      </c>
    </row>
    <row r="7" spans="1:32" ht="15" customHeight="1" x14ac:dyDescent="0.15">
      <c r="A7" s="27" t="s">
        <v>23</v>
      </c>
      <c r="B7" s="28" t="s">
        <v>889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183</v>
      </c>
      <c r="O7" s="29">
        <v>0</v>
      </c>
      <c r="P7" s="64"/>
      <c r="Q7" s="27" t="s">
        <v>23</v>
      </c>
      <c r="R7" s="28" t="s">
        <v>890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3</v>
      </c>
      <c r="B8" s="24" t="s">
        <v>185</v>
      </c>
      <c r="C8" s="25">
        <v>3850</v>
      </c>
      <c r="D8" s="63"/>
      <c r="E8" s="23">
        <v>2</v>
      </c>
      <c r="F8" s="24" t="s">
        <v>184</v>
      </c>
      <c r="G8" s="25">
        <v>1750</v>
      </c>
      <c r="H8" s="63"/>
      <c r="I8" s="23">
        <v>2</v>
      </c>
      <c r="J8" s="24" t="s">
        <v>177</v>
      </c>
      <c r="K8" s="25">
        <v>1700</v>
      </c>
      <c r="L8" s="63"/>
      <c r="M8" s="23">
        <v>2</v>
      </c>
      <c r="N8" s="24" t="s">
        <v>181</v>
      </c>
      <c r="O8" s="25">
        <v>400</v>
      </c>
      <c r="P8" s="63"/>
      <c r="Q8" s="23">
        <v>3</v>
      </c>
      <c r="R8" s="24" t="s">
        <v>186</v>
      </c>
      <c r="S8" s="25">
        <v>400</v>
      </c>
      <c r="T8" s="63"/>
      <c r="U8" s="23">
        <v>2</v>
      </c>
      <c r="V8" s="24" t="s">
        <v>179</v>
      </c>
      <c r="W8" s="25">
        <v>750</v>
      </c>
      <c r="X8" s="63"/>
      <c r="AA8" s="4">
        <v>4061003</v>
      </c>
      <c r="AB8" s="4">
        <v>4062002</v>
      </c>
      <c r="AC8" s="4">
        <v>4063002</v>
      </c>
      <c r="AD8" s="4">
        <v>4064002</v>
      </c>
      <c r="AE8" s="4">
        <v>4065003</v>
      </c>
      <c r="AF8" s="4">
        <v>4066002</v>
      </c>
    </row>
    <row r="9" spans="1:32" ht="15" customHeight="1" x14ac:dyDescent="0.15">
      <c r="A9" s="27" t="s">
        <v>23</v>
      </c>
      <c r="B9" s="28" t="s">
        <v>187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182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188</v>
      </c>
      <c r="S9" s="29">
        <v>0</v>
      </c>
      <c r="T9" s="64"/>
      <c r="U9" s="27" t="s">
        <v>23</v>
      </c>
      <c r="V9" s="28" t="s">
        <v>189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5</v>
      </c>
      <c r="B10" s="24" t="s">
        <v>190</v>
      </c>
      <c r="C10" s="25">
        <v>1750</v>
      </c>
      <c r="D10" s="63"/>
      <c r="E10" s="23">
        <v>4</v>
      </c>
      <c r="F10" s="24" t="s">
        <v>190</v>
      </c>
      <c r="G10" s="25">
        <v>500</v>
      </c>
      <c r="H10" s="63"/>
      <c r="I10" s="23">
        <v>3</v>
      </c>
      <c r="J10" s="24" t="s">
        <v>191</v>
      </c>
      <c r="K10" s="25">
        <v>1500</v>
      </c>
      <c r="L10" s="63"/>
      <c r="M10" s="23">
        <v>4</v>
      </c>
      <c r="N10" s="24" t="s">
        <v>179</v>
      </c>
      <c r="O10" s="25">
        <v>250</v>
      </c>
      <c r="P10" s="63"/>
      <c r="Q10" s="23">
        <v>7</v>
      </c>
      <c r="R10" s="24" t="s">
        <v>196</v>
      </c>
      <c r="S10" s="25">
        <v>150</v>
      </c>
      <c r="T10" s="63"/>
      <c r="U10" s="23">
        <v>4</v>
      </c>
      <c r="V10" s="24" t="s">
        <v>192</v>
      </c>
      <c r="W10" s="25">
        <v>300</v>
      </c>
      <c r="X10" s="63"/>
      <c r="AA10" s="4">
        <v>4061005</v>
      </c>
      <c r="AB10" s="4">
        <v>4062004</v>
      </c>
      <c r="AC10" s="4">
        <v>4063003</v>
      </c>
      <c r="AD10" s="4">
        <v>4064003</v>
      </c>
      <c r="AE10" s="4">
        <v>4065004</v>
      </c>
      <c r="AF10" s="4">
        <v>4066004</v>
      </c>
    </row>
    <row r="11" spans="1:32" ht="15" customHeight="1" x14ac:dyDescent="0.15">
      <c r="A11" s="27" t="s">
        <v>23</v>
      </c>
      <c r="B11" s="28" t="s">
        <v>108</v>
      </c>
      <c r="C11" s="29">
        <v>0</v>
      </c>
      <c r="D11" s="64"/>
      <c r="E11" s="27" t="s">
        <v>23</v>
      </c>
      <c r="F11" s="28" t="s">
        <v>193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189</v>
      </c>
      <c r="O11" s="29">
        <v>0</v>
      </c>
      <c r="P11" s="64"/>
      <c r="Q11" s="27" t="s">
        <v>23</v>
      </c>
      <c r="R11" s="28" t="s">
        <v>198</v>
      </c>
      <c r="S11" s="29">
        <v>0</v>
      </c>
      <c r="T11" s="64"/>
      <c r="U11" s="27" t="s">
        <v>23</v>
      </c>
      <c r="V11" s="28" t="s">
        <v>183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7</v>
      </c>
      <c r="B12" s="24" t="s">
        <v>194</v>
      </c>
      <c r="C12" s="25">
        <v>1550</v>
      </c>
      <c r="D12" s="63"/>
      <c r="E12" s="23">
        <v>6</v>
      </c>
      <c r="F12" s="24" t="s">
        <v>185</v>
      </c>
      <c r="G12" s="25">
        <v>700</v>
      </c>
      <c r="H12" s="63"/>
      <c r="I12" s="23">
        <v>5</v>
      </c>
      <c r="J12" s="24" t="s">
        <v>194</v>
      </c>
      <c r="K12" s="25">
        <v>3700</v>
      </c>
      <c r="L12" s="63"/>
      <c r="M12" s="23">
        <v>6</v>
      </c>
      <c r="N12" s="24" t="s">
        <v>195</v>
      </c>
      <c r="O12" s="25">
        <v>350</v>
      </c>
      <c r="P12" s="63"/>
      <c r="Q12" s="23">
        <v>9</v>
      </c>
      <c r="R12" s="24" t="s">
        <v>180</v>
      </c>
      <c r="S12" s="25">
        <v>150</v>
      </c>
      <c r="T12" s="63"/>
      <c r="U12" s="23">
        <v>8</v>
      </c>
      <c r="V12" s="24" t="s">
        <v>195</v>
      </c>
      <c r="W12" s="25">
        <v>650</v>
      </c>
      <c r="X12" s="63"/>
      <c r="AA12" s="4">
        <v>4061006</v>
      </c>
      <c r="AB12" s="4">
        <v>4062005</v>
      </c>
      <c r="AC12" s="4">
        <v>4063004</v>
      </c>
      <c r="AD12" s="4">
        <v>4064004</v>
      </c>
      <c r="AE12" s="4">
        <v>4065006</v>
      </c>
      <c r="AF12" s="4">
        <v>4066005</v>
      </c>
    </row>
    <row r="13" spans="1:32" ht="15" customHeight="1" x14ac:dyDescent="0.15">
      <c r="A13" s="27" t="s">
        <v>23</v>
      </c>
      <c r="B13" s="28" t="s">
        <v>183</v>
      </c>
      <c r="C13" s="29">
        <v>0</v>
      </c>
      <c r="D13" s="64"/>
      <c r="E13" s="27" t="s">
        <v>23</v>
      </c>
      <c r="F13" s="28" t="s">
        <v>187</v>
      </c>
      <c r="G13" s="29">
        <v>0</v>
      </c>
      <c r="H13" s="64"/>
      <c r="I13" s="27" t="s">
        <v>23</v>
      </c>
      <c r="J13" s="28" t="s">
        <v>197</v>
      </c>
      <c r="K13" s="29">
        <v>0</v>
      </c>
      <c r="L13" s="64"/>
      <c r="M13" s="27" t="s">
        <v>23</v>
      </c>
      <c r="N13" s="28" t="s">
        <v>188</v>
      </c>
      <c r="O13" s="29">
        <v>0</v>
      </c>
      <c r="P13" s="64"/>
      <c r="Q13" s="27" t="s">
        <v>23</v>
      </c>
      <c r="R13" s="28" t="s">
        <v>199</v>
      </c>
      <c r="S13" s="29">
        <v>0</v>
      </c>
      <c r="T13" s="64"/>
      <c r="U13" s="27" t="s">
        <v>23</v>
      </c>
      <c r="V13" s="28" t="s">
        <v>188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0</v>
      </c>
      <c r="B14" s="24" t="s">
        <v>24</v>
      </c>
      <c r="C14" s="25">
        <v>0</v>
      </c>
      <c r="D14" s="63"/>
      <c r="E14" s="23">
        <v>8</v>
      </c>
      <c r="F14" s="24" t="s">
        <v>180</v>
      </c>
      <c r="G14" s="25">
        <v>150</v>
      </c>
      <c r="H14" s="63"/>
      <c r="I14" s="23">
        <v>6</v>
      </c>
      <c r="J14" s="24" t="s">
        <v>190</v>
      </c>
      <c r="K14" s="25">
        <v>1950</v>
      </c>
      <c r="L14" s="63"/>
      <c r="M14" s="23">
        <v>8</v>
      </c>
      <c r="N14" s="24" t="s">
        <v>180</v>
      </c>
      <c r="O14" s="25">
        <v>50</v>
      </c>
      <c r="P14" s="63"/>
      <c r="Q14" s="23">
        <v>11</v>
      </c>
      <c r="R14" s="24" t="s">
        <v>192</v>
      </c>
      <c r="S14" s="25">
        <v>50</v>
      </c>
      <c r="T14" s="63"/>
      <c r="U14" s="23">
        <v>10</v>
      </c>
      <c r="V14" s="24" t="s">
        <v>180</v>
      </c>
      <c r="W14" s="25">
        <v>250</v>
      </c>
      <c r="X14" s="63"/>
      <c r="AA14" s="4">
        <v>4061007</v>
      </c>
      <c r="AB14" s="4">
        <v>4062006</v>
      </c>
      <c r="AC14" s="4">
        <v>4063005</v>
      </c>
      <c r="AD14" s="4">
        <v>4064006</v>
      </c>
      <c r="AE14" s="4">
        <v>4065007</v>
      </c>
      <c r="AF14" s="4">
        <v>4066008</v>
      </c>
    </row>
    <row r="15" spans="1:32" ht="15" customHeight="1" x14ac:dyDescent="0.15">
      <c r="A15" s="27" t="s">
        <v>23</v>
      </c>
      <c r="B15" s="28" t="s">
        <v>24</v>
      </c>
      <c r="C15" s="29">
        <v>0</v>
      </c>
      <c r="D15" s="64"/>
      <c r="E15" s="27" t="s">
        <v>23</v>
      </c>
      <c r="F15" s="28" t="s">
        <v>890</v>
      </c>
      <c r="G15" s="29">
        <v>0</v>
      </c>
      <c r="H15" s="64"/>
      <c r="I15" s="27" t="s">
        <v>23</v>
      </c>
      <c r="J15" s="28" t="s">
        <v>108</v>
      </c>
      <c r="K15" s="29">
        <v>0</v>
      </c>
      <c r="L15" s="64"/>
      <c r="M15" s="27" t="s">
        <v>23</v>
      </c>
      <c r="N15" s="28" t="s">
        <v>890</v>
      </c>
      <c r="O15" s="29">
        <v>0</v>
      </c>
      <c r="P15" s="64"/>
      <c r="Q15" s="27" t="s">
        <v>23</v>
      </c>
      <c r="R15" s="28" t="s">
        <v>188</v>
      </c>
      <c r="S15" s="29">
        <v>0</v>
      </c>
      <c r="T15" s="64"/>
      <c r="U15" s="27" t="s">
        <v>23</v>
      </c>
      <c r="V15" s="28" t="s">
        <v>199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0</v>
      </c>
      <c r="B16" s="24" t="s">
        <v>24</v>
      </c>
      <c r="C16" s="25">
        <v>0</v>
      </c>
      <c r="D16" s="63"/>
      <c r="E16" s="23">
        <v>9</v>
      </c>
      <c r="F16" s="24" t="s">
        <v>192</v>
      </c>
      <c r="G16" s="25">
        <v>50</v>
      </c>
      <c r="H16" s="63"/>
      <c r="I16" s="23">
        <v>7</v>
      </c>
      <c r="J16" s="24" t="s">
        <v>200</v>
      </c>
      <c r="K16" s="25">
        <v>1750</v>
      </c>
      <c r="L16" s="63"/>
      <c r="M16" s="23">
        <v>9</v>
      </c>
      <c r="N16" s="24" t="s">
        <v>192</v>
      </c>
      <c r="O16" s="25">
        <v>50</v>
      </c>
      <c r="P16" s="63"/>
      <c r="Q16" s="23">
        <v>0</v>
      </c>
      <c r="R16" s="24" t="s">
        <v>24</v>
      </c>
      <c r="S16" s="25">
        <v>0</v>
      </c>
      <c r="T16" s="63"/>
      <c r="U16" s="23">
        <v>12</v>
      </c>
      <c r="V16" s="24" t="s">
        <v>192</v>
      </c>
      <c r="W16" s="25">
        <v>100</v>
      </c>
      <c r="X16" s="63"/>
      <c r="AA16" s="4">
        <v>0</v>
      </c>
      <c r="AB16" s="4">
        <v>0</v>
      </c>
      <c r="AC16" s="4">
        <v>4063006</v>
      </c>
      <c r="AD16" s="4">
        <v>0</v>
      </c>
      <c r="AE16" s="4">
        <v>4065009</v>
      </c>
      <c r="AF16" s="4">
        <v>4066010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188</v>
      </c>
      <c r="G17" s="29">
        <v>0</v>
      </c>
      <c r="H17" s="64"/>
      <c r="I17" s="27" t="s">
        <v>23</v>
      </c>
      <c r="J17" s="28" t="s">
        <v>187</v>
      </c>
      <c r="K17" s="29">
        <v>0</v>
      </c>
      <c r="L17" s="64"/>
      <c r="M17" s="27" t="s">
        <v>23</v>
      </c>
      <c r="N17" s="28" t="s">
        <v>188</v>
      </c>
      <c r="O17" s="29">
        <v>0</v>
      </c>
      <c r="P17" s="64"/>
      <c r="Q17" s="27" t="s">
        <v>23</v>
      </c>
      <c r="R17" s="28" t="s">
        <v>24</v>
      </c>
      <c r="S17" s="29">
        <v>0</v>
      </c>
      <c r="T17" s="64"/>
      <c r="U17" s="27" t="s">
        <v>23</v>
      </c>
      <c r="V17" s="28" t="s">
        <v>188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/>
      <c r="B18" s="24"/>
      <c r="C18" s="25"/>
      <c r="D18" s="63"/>
      <c r="E18" s="23"/>
      <c r="F18" s="24"/>
      <c r="G18" s="25"/>
      <c r="H18" s="63"/>
      <c r="I18" s="23"/>
      <c r="J18" s="24"/>
      <c r="K18" s="25"/>
      <c r="L18" s="63"/>
      <c r="M18" s="23"/>
      <c r="N18" s="24"/>
      <c r="O18" s="25"/>
      <c r="P18" s="63"/>
      <c r="Q18" s="23"/>
      <c r="R18" s="24"/>
      <c r="S18" s="25"/>
      <c r="T18" s="63"/>
      <c r="U18" s="23"/>
      <c r="V18" s="24"/>
      <c r="W18" s="25"/>
      <c r="X18" s="63"/>
      <c r="AA18" s="4">
        <v>0</v>
      </c>
      <c r="AB18" s="4">
        <v>0</v>
      </c>
      <c r="AC18" s="4">
        <v>4063007</v>
      </c>
      <c r="AD18" s="4">
        <v>0</v>
      </c>
      <c r="AE18" s="4">
        <v>0</v>
      </c>
      <c r="AF18" s="4">
        <v>4066011</v>
      </c>
    </row>
    <row r="19" spans="1:32" ht="15" customHeight="1" x14ac:dyDescent="0.15">
      <c r="A19" s="27"/>
      <c r="B19" s="28"/>
      <c r="C19" s="29"/>
      <c r="D19" s="64"/>
      <c r="E19" s="27"/>
      <c r="F19" s="28"/>
      <c r="G19" s="29"/>
      <c r="H19" s="64"/>
      <c r="I19" s="27"/>
      <c r="J19" s="28"/>
      <c r="K19" s="29"/>
      <c r="L19" s="64"/>
      <c r="M19" s="27"/>
      <c r="N19" s="28"/>
      <c r="O19" s="29"/>
      <c r="P19" s="64"/>
      <c r="Q19" s="27"/>
      <c r="R19" s="28"/>
      <c r="S19" s="29"/>
      <c r="T19" s="64"/>
      <c r="U19" s="27"/>
      <c r="V19" s="28"/>
      <c r="W19" s="29"/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/>
      <c r="B20" s="24"/>
      <c r="C20" s="25"/>
      <c r="D20" s="63"/>
      <c r="E20" s="23"/>
      <c r="F20" s="24"/>
      <c r="G20" s="25"/>
      <c r="H20" s="63"/>
      <c r="I20" s="23"/>
      <c r="J20" s="24"/>
      <c r="K20" s="25"/>
      <c r="L20" s="63"/>
      <c r="M20" s="23"/>
      <c r="N20" s="24"/>
      <c r="O20" s="25"/>
      <c r="P20" s="63"/>
      <c r="Q20" s="23"/>
      <c r="R20" s="24"/>
      <c r="S20" s="25"/>
      <c r="T20" s="63"/>
      <c r="U20" s="23"/>
      <c r="V20" s="24"/>
      <c r="W20" s="25"/>
      <c r="X20" s="63"/>
    </row>
    <row r="21" spans="1:32" ht="15" customHeight="1" x14ac:dyDescent="0.15">
      <c r="A21" s="27"/>
      <c r="B21" s="28"/>
      <c r="C21" s="29"/>
      <c r="D21" s="64"/>
      <c r="E21" s="27"/>
      <c r="F21" s="28"/>
      <c r="G21" s="29"/>
      <c r="H21" s="64"/>
      <c r="I21" s="27"/>
      <c r="J21" s="28"/>
      <c r="K21" s="29"/>
      <c r="L21" s="64"/>
      <c r="M21" s="27"/>
      <c r="N21" s="28"/>
      <c r="O21" s="29"/>
      <c r="P21" s="64"/>
      <c r="Q21" s="27"/>
      <c r="R21" s="28"/>
      <c r="S21" s="29"/>
      <c r="T21" s="64"/>
      <c r="U21" s="27"/>
      <c r="V21" s="28"/>
      <c r="W21" s="29"/>
      <c r="X21" s="64"/>
    </row>
    <row r="22" spans="1:32" ht="15" customHeight="1" x14ac:dyDescent="0.15">
      <c r="A22" s="23"/>
      <c r="B22" s="24"/>
      <c r="C22" s="25"/>
      <c r="D22" s="63"/>
      <c r="E22" s="23"/>
      <c r="F22" s="24"/>
      <c r="G22" s="25"/>
      <c r="H22" s="63"/>
      <c r="I22" s="23"/>
      <c r="J22" s="24"/>
      <c r="K22" s="25"/>
      <c r="L22" s="63"/>
      <c r="M22" s="23"/>
      <c r="N22" s="24"/>
      <c r="O22" s="25"/>
      <c r="P22" s="63"/>
      <c r="Q22" s="23"/>
      <c r="R22" s="24"/>
      <c r="S22" s="25"/>
      <c r="T22" s="63"/>
      <c r="U22" s="23"/>
      <c r="V22" s="24"/>
      <c r="W22" s="25"/>
      <c r="X22" s="63"/>
    </row>
    <row r="23" spans="1:32" ht="15" customHeight="1" x14ac:dyDescent="0.15">
      <c r="A23" s="27"/>
      <c r="B23" s="28"/>
      <c r="C23" s="29"/>
      <c r="D23" s="64"/>
      <c r="E23" s="27"/>
      <c r="F23" s="28"/>
      <c r="G23" s="29"/>
      <c r="H23" s="64"/>
      <c r="I23" s="27"/>
      <c r="J23" s="28"/>
      <c r="K23" s="29"/>
      <c r="L23" s="64"/>
      <c r="M23" s="27"/>
      <c r="N23" s="28"/>
      <c r="O23" s="29"/>
      <c r="P23" s="64"/>
      <c r="Q23" s="27"/>
      <c r="R23" s="28"/>
      <c r="S23" s="29"/>
      <c r="T23" s="64"/>
      <c r="U23" s="27"/>
      <c r="V23" s="28"/>
      <c r="W23" s="29"/>
      <c r="X23" s="64"/>
    </row>
    <row r="24" spans="1:32" ht="15" customHeight="1" x14ac:dyDescent="0.15">
      <c r="A24" s="23"/>
      <c r="B24" s="24"/>
      <c r="C24" s="25"/>
      <c r="D24" s="63"/>
      <c r="E24" s="23"/>
      <c r="F24" s="24"/>
      <c r="G24" s="25"/>
      <c r="H24" s="63"/>
      <c r="I24" s="23"/>
      <c r="J24" s="24"/>
      <c r="K24" s="25"/>
      <c r="L24" s="63"/>
      <c r="M24" s="23"/>
      <c r="N24" s="24"/>
      <c r="O24" s="25"/>
      <c r="P24" s="63"/>
      <c r="Q24" s="23"/>
      <c r="R24" s="24"/>
      <c r="S24" s="25"/>
      <c r="T24" s="63"/>
      <c r="U24" s="23"/>
      <c r="V24" s="24"/>
      <c r="W24" s="25"/>
      <c r="X24" s="63"/>
    </row>
    <row r="25" spans="1:32" ht="15" customHeight="1" x14ac:dyDescent="0.15">
      <c r="A25" s="27"/>
      <c r="B25" s="28"/>
      <c r="C25" s="29"/>
      <c r="D25" s="64"/>
      <c r="E25" s="27"/>
      <c r="F25" s="28"/>
      <c r="G25" s="29"/>
      <c r="H25" s="64"/>
      <c r="I25" s="27"/>
      <c r="J25" s="28"/>
      <c r="K25" s="29"/>
      <c r="L25" s="64"/>
      <c r="M25" s="27"/>
      <c r="N25" s="28"/>
      <c r="O25" s="29"/>
      <c r="P25" s="64"/>
      <c r="Q25" s="27"/>
      <c r="R25" s="28"/>
      <c r="S25" s="29"/>
      <c r="T25" s="64"/>
      <c r="U25" s="27"/>
      <c r="V25" s="28"/>
      <c r="W25" s="29"/>
      <c r="X25" s="64"/>
    </row>
    <row r="26" spans="1:32" ht="15" customHeight="1" x14ac:dyDescent="0.15">
      <c r="A26" s="23"/>
      <c r="B26" s="24"/>
      <c r="C26" s="25"/>
      <c r="D26" s="63"/>
      <c r="E26" s="23"/>
      <c r="F26" s="24"/>
      <c r="G26" s="25"/>
      <c r="H26" s="63"/>
      <c r="I26" s="23"/>
      <c r="J26" s="24"/>
      <c r="K26" s="25"/>
      <c r="L26" s="63"/>
      <c r="M26" s="23"/>
      <c r="N26" s="24"/>
      <c r="O26" s="25"/>
      <c r="P26" s="63"/>
      <c r="Q26" s="23"/>
      <c r="R26" s="24"/>
      <c r="S26" s="25"/>
      <c r="T26" s="63"/>
      <c r="U26" s="23"/>
      <c r="V26" s="24"/>
      <c r="W26" s="25"/>
      <c r="X26" s="63"/>
    </row>
    <row r="27" spans="1:32" ht="15" customHeight="1" x14ac:dyDescent="0.15">
      <c r="A27" s="27"/>
      <c r="B27" s="28"/>
      <c r="C27" s="29"/>
      <c r="D27" s="64"/>
      <c r="E27" s="27"/>
      <c r="F27" s="28"/>
      <c r="G27" s="29"/>
      <c r="H27" s="64"/>
      <c r="I27" s="27"/>
      <c r="J27" s="28"/>
      <c r="K27" s="29"/>
      <c r="L27" s="64"/>
      <c r="M27" s="27"/>
      <c r="N27" s="28"/>
      <c r="O27" s="29"/>
      <c r="P27" s="64"/>
      <c r="Q27" s="27"/>
      <c r="R27" s="28"/>
      <c r="S27" s="29"/>
      <c r="T27" s="64"/>
      <c r="U27" s="27"/>
      <c r="V27" s="28"/>
      <c r="W27" s="29"/>
      <c r="X27" s="64"/>
    </row>
    <row r="28" spans="1:32" ht="15" customHeight="1" x14ac:dyDescent="0.15">
      <c r="A28" s="23"/>
      <c r="B28" s="24"/>
      <c r="C28" s="25"/>
      <c r="D28" s="63"/>
      <c r="E28" s="23"/>
      <c r="F28" s="24"/>
      <c r="G28" s="25"/>
      <c r="H28" s="63"/>
      <c r="I28" s="23"/>
      <c r="J28" s="24"/>
      <c r="K28" s="25"/>
      <c r="L28" s="63"/>
      <c r="M28" s="23"/>
      <c r="N28" s="24"/>
      <c r="O28" s="25"/>
      <c r="P28" s="63"/>
      <c r="Q28" s="23"/>
      <c r="R28" s="24"/>
      <c r="S28" s="25"/>
      <c r="T28" s="63"/>
      <c r="U28" s="23"/>
      <c r="V28" s="24"/>
      <c r="W28" s="25"/>
      <c r="X28" s="63"/>
    </row>
    <row r="29" spans="1:32" ht="15" customHeight="1" x14ac:dyDescent="0.15">
      <c r="A29" s="27"/>
      <c r="B29" s="28"/>
      <c r="C29" s="29"/>
      <c r="D29" s="64"/>
      <c r="E29" s="27"/>
      <c r="F29" s="28"/>
      <c r="G29" s="29"/>
      <c r="H29" s="64"/>
      <c r="I29" s="27"/>
      <c r="J29" s="28"/>
      <c r="K29" s="29"/>
      <c r="L29" s="64"/>
      <c r="M29" s="27"/>
      <c r="N29" s="28"/>
      <c r="O29" s="29"/>
      <c r="P29" s="64"/>
      <c r="Q29" s="27"/>
      <c r="R29" s="28"/>
      <c r="S29" s="29"/>
      <c r="T29" s="64"/>
      <c r="U29" s="27"/>
      <c r="V29" s="28"/>
      <c r="W29" s="29"/>
      <c r="X29" s="64"/>
    </row>
    <row r="30" spans="1:32" ht="15" customHeight="1" x14ac:dyDescent="0.15">
      <c r="A30" s="23"/>
      <c r="B30" s="24"/>
      <c r="C30" s="25"/>
      <c r="D30" s="63"/>
      <c r="E30" s="23"/>
      <c r="F30" s="24"/>
      <c r="G30" s="25"/>
      <c r="H30" s="63"/>
      <c r="I30" s="23"/>
      <c r="J30" s="24"/>
      <c r="K30" s="25"/>
      <c r="L30" s="63"/>
      <c r="M30" s="23"/>
      <c r="N30" s="24"/>
      <c r="O30" s="25"/>
      <c r="P30" s="63"/>
      <c r="Q30" s="23"/>
      <c r="R30" s="24"/>
      <c r="S30" s="25"/>
      <c r="T30" s="63"/>
      <c r="U30" s="23"/>
      <c r="V30" s="24"/>
      <c r="W30" s="25"/>
      <c r="X30" s="63"/>
    </row>
    <row r="31" spans="1:32" ht="15" customHeight="1" x14ac:dyDescent="0.15">
      <c r="A31" s="27"/>
      <c r="B31" s="28"/>
      <c r="C31" s="29"/>
      <c r="D31" s="64"/>
      <c r="E31" s="27"/>
      <c r="F31" s="28"/>
      <c r="G31" s="29"/>
      <c r="H31" s="64"/>
      <c r="I31" s="27"/>
      <c r="J31" s="28"/>
      <c r="K31" s="29"/>
      <c r="L31" s="64"/>
      <c r="M31" s="27"/>
      <c r="N31" s="28"/>
      <c r="O31" s="29"/>
      <c r="P31" s="64"/>
      <c r="Q31" s="27"/>
      <c r="R31" s="28"/>
      <c r="S31" s="29"/>
      <c r="T31" s="64"/>
      <c r="U31" s="27"/>
      <c r="V31" s="28"/>
      <c r="W31" s="29"/>
      <c r="X31" s="64"/>
    </row>
    <row r="32" spans="1:32" ht="15" customHeight="1" x14ac:dyDescent="0.15">
      <c r="A32" s="23"/>
      <c r="B32" s="24"/>
      <c r="C32" s="25"/>
      <c r="D32" s="63"/>
      <c r="E32" s="23"/>
      <c r="F32" s="24"/>
      <c r="G32" s="25"/>
      <c r="H32" s="63"/>
      <c r="I32" s="23"/>
      <c r="J32" s="24"/>
      <c r="K32" s="25"/>
      <c r="L32" s="63"/>
      <c r="M32" s="23"/>
      <c r="N32" s="24"/>
      <c r="O32" s="25"/>
      <c r="P32" s="63"/>
      <c r="Q32" s="23"/>
      <c r="R32" s="24"/>
      <c r="S32" s="25"/>
      <c r="T32" s="63"/>
      <c r="U32" s="23"/>
      <c r="V32" s="24"/>
      <c r="W32" s="25"/>
      <c r="X32" s="63"/>
    </row>
    <row r="33" spans="1:24" ht="15" customHeight="1" x14ac:dyDescent="0.15">
      <c r="A33" s="27"/>
      <c r="B33" s="28"/>
      <c r="C33" s="29"/>
      <c r="D33" s="64"/>
      <c r="E33" s="27"/>
      <c r="F33" s="28"/>
      <c r="G33" s="29"/>
      <c r="H33" s="64"/>
      <c r="I33" s="27"/>
      <c r="J33" s="28"/>
      <c r="K33" s="29"/>
      <c r="L33" s="64"/>
      <c r="M33" s="27"/>
      <c r="N33" s="28"/>
      <c r="O33" s="29"/>
      <c r="P33" s="64"/>
      <c r="Q33" s="27"/>
      <c r="R33" s="28"/>
      <c r="S33" s="29"/>
      <c r="T33" s="64"/>
      <c r="U33" s="27"/>
      <c r="V33" s="28"/>
      <c r="W33" s="29"/>
      <c r="X33" s="64"/>
    </row>
    <row r="34" spans="1:24" ht="15" customHeight="1" x14ac:dyDescent="0.15">
      <c r="A34" s="23"/>
      <c r="B34" s="24"/>
      <c r="C34" s="25"/>
      <c r="D34" s="63"/>
      <c r="E34" s="23"/>
      <c r="F34" s="24"/>
      <c r="G34" s="25"/>
      <c r="H34" s="63"/>
      <c r="I34" s="23"/>
      <c r="J34" s="24"/>
      <c r="K34" s="25"/>
      <c r="L34" s="63"/>
      <c r="M34" s="23"/>
      <c r="N34" s="24"/>
      <c r="O34" s="25"/>
      <c r="P34" s="63"/>
      <c r="Q34" s="23"/>
      <c r="R34" s="24"/>
      <c r="S34" s="25"/>
      <c r="T34" s="63"/>
      <c r="U34" s="23"/>
      <c r="V34" s="24"/>
      <c r="W34" s="25"/>
      <c r="X34" s="63"/>
    </row>
    <row r="35" spans="1:24" ht="15" customHeight="1" x14ac:dyDescent="0.15">
      <c r="A35" s="27"/>
      <c r="B35" s="28"/>
      <c r="C35" s="29"/>
      <c r="D35" s="64"/>
      <c r="E35" s="27"/>
      <c r="F35" s="28"/>
      <c r="G35" s="29"/>
      <c r="H35" s="64"/>
      <c r="I35" s="27"/>
      <c r="J35" s="28"/>
      <c r="K35" s="29"/>
      <c r="L35" s="64"/>
      <c r="M35" s="27"/>
      <c r="N35" s="28"/>
      <c r="O35" s="29"/>
      <c r="P35" s="64"/>
      <c r="Q35" s="27"/>
      <c r="R35" s="28"/>
      <c r="S35" s="29"/>
      <c r="T35" s="64"/>
      <c r="U35" s="27"/>
      <c r="V35" s="28"/>
      <c r="W35" s="29"/>
      <c r="X35" s="64"/>
    </row>
    <row r="36" spans="1:24" ht="15" customHeight="1" x14ac:dyDescent="0.15">
      <c r="A36" s="23"/>
      <c r="B36" s="24"/>
      <c r="C36" s="25"/>
      <c r="D36" s="63"/>
      <c r="E36" s="23"/>
      <c r="F36" s="24"/>
      <c r="G36" s="25"/>
      <c r="H36" s="63"/>
      <c r="I36" s="23"/>
      <c r="J36" s="24"/>
      <c r="K36" s="25"/>
      <c r="L36" s="63"/>
      <c r="M36" s="23"/>
      <c r="N36" s="24"/>
      <c r="O36" s="25"/>
      <c r="P36" s="63"/>
      <c r="Q36" s="23"/>
      <c r="R36" s="24"/>
      <c r="S36" s="25"/>
      <c r="T36" s="63"/>
      <c r="U36" s="23"/>
      <c r="V36" s="24"/>
      <c r="W36" s="25"/>
      <c r="X36" s="63"/>
    </row>
    <row r="37" spans="1:24" ht="15" customHeight="1" x14ac:dyDescent="0.15">
      <c r="A37" s="27"/>
      <c r="B37" s="28"/>
      <c r="C37" s="29"/>
      <c r="D37" s="64"/>
      <c r="E37" s="27"/>
      <c r="F37" s="28"/>
      <c r="G37" s="29"/>
      <c r="H37" s="64"/>
      <c r="I37" s="27"/>
      <c r="J37" s="28"/>
      <c r="K37" s="29"/>
      <c r="L37" s="64"/>
      <c r="M37" s="27"/>
      <c r="N37" s="28"/>
      <c r="O37" s="29"/>
      <c r="P37" s="64"/>
      <c r="Q37" s="27"/>
      <c r="R37" s="28"/>
      <c r="S37" s="29"/>
      <c r="T37" s="64"/>
      <c r="U37" s="27"/>
      <c r="V37" s="28"/>
      <c r="W37" s="29"/>
      <c r="X37" s="64"/>
    </row>
    <row r="38" spans="1:24" ht="15" customHeight="1" x14ac:dyDescent="0.15">
      <c r="A38" s="23"/>
      <c r="B38" s="24"/>
      <c r="C38" s="25"/>
      <c r="D38" s="63"/>
      <c r="E38" s="23"/>
      <c r="F38" s="24"/>
      <c r="G38" s="25"/>
      <c r="H38" s="63"/>
      <c r="I38" s="23"/>
      <c r="J38" s="24"/>
      <c r="K38" s="25"/>
      <c r="L38" s="63"/>
      <c r="M38" s="23"/>
      <c r="N38" s="24"/>
      <c r="O38" s="25"/>
      <c r="P38" s="63"/>
      <c r="Q38" s="23"/>
      <c r="R38" s="24"/>
      <c r="S38" s="25"/>
      <c r="T38" s="63"/>
      <c r="U38" s="23"/>
      <c r="V38" s="24"/>
      <c r="W38" s="25"/>
      <c r="X38" s="63"/>
    </row>
    <row r="39" spans="1:24" ht="15" customHeight="1" x14ac:dyDescent="0.15">
      <c r="A39" s="27"/>
      <c r="B39" s="28"/>
      <c r="C39" s="29"/>
      <c r="D39" s="64"/>
      <c r="E39" s="27"/>
      <c r="F39" s="28"/>
      <c r="G39" s="29"/>
      <c r="H39" s="64"/>
      <c r="I39" s="27"/>
      <c r="J39" s="28"/>
      <c r="K39" s="29"/>
      <c r="L39" s="64"/>
      <c r="M39" s="27"/>
      <c r="N39" s="28"/>
      <c r="O39" s="29"/>
      <c r="P39" s="64"/>
      <c r="Q39" s="27"/>
      <c r="R39" s="28"/>
      <c r="S39" s="29"/>
      <c r="T39" s="64"/>
      <c r="U39" s="27"/>
      <c r="V39" s="28"/>
      <c r="W39" s="29"/>
      <c r="X39" s="64"/>
    </row>
    <row r="40" spans="1:24" ht="15" customHeight="1" x14ac:dyDescent="0.15">
      <c r="A40" s="23"/>
      <c r="B40" s="24"/>
      <c r="C40" s="25"/>
      <c r="D40" s="63"/>
      <c r="E40" s="23"/>
      <c r="F40" s="24"/>
      <c r="G40" s="25"/>
      <c r="H40" s="63"/>
      <c r="I40" s="23"/>
      <c r="J40" s="24"/>
      <c r="K40" s="25"/>
      <c r="L40" s="63"/>
      <c r="M40" s="23"/>
      <c r="N40" s="24"/>
      <c r="O40" s="25"/>
      <c r="P40" s="63"/>
      <c r="Q40" s="23"/>
      <c r="R40" s="24"/>
      <c r="S40" s="25"/>
      <c r="T40" s="63"/>
      <c r="U40" s="23"/>
      <c r="V40" s="24"/>
      <c r="W40" s="25"/>
      <c r="X40" s="63"/>
    </row>
    <row r="41" spans="1:24" ht="15" customHeight="1" x14ac:dyDescent="0.15">
      <c r="A41" s="31"/>
      <c r="B41" s="32"/>
      <c r="C41" s="33"/>
      <c r="D41" s="65"/>
      <c r="E41" s="31"/>
      <c r="F41" s="32"/>
      <c r="G41" s="33"/>
      <c r="H41" s="65"/>
      <c r="I41" s="31"/>
      <c r="J41" s="32"/>
      <c r="K41" s="33"/>
      <c r="L41" s="65"/>
      <c r="M41" s="31"/>
      <c r="N41" s="32"/>
      <c r="O41" s="33"/>
      <c r="P41" s="65"/>
      <c r="Q41" s="31"/>
      <c r="R41" s="32"/>
      <c r="S41" s="33"/>
      <c r="T41" s="65"/>
      <c r="U41" s="31"/>
      <c r="V41" s="32"/>
      <c r="W41" s="33"/>
      <c r="X41" s="65"/>
    </row>
    <row r="42" spans="1:24" ht="15" customHeight="1" x14ac:dyDescent="0.15">
      <c r="A42" s="35"/>
      <c r="B42" s="36" t="s">
        <v>866</v>
      </c>
      <c r="C42" s="16">
        <f>C6+C8+C10+C12+C14+C16+C18+C20+C22+C24+C26+C28+C30+C32+C34+C36+C38+C40</f>
        <v>10400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3650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12100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1350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1200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3100</v>
      </c>
      <c r="X42" s="37">
        <f>X6+X8+X10+X12+X14+X16+X18+X20+X22+X24+X26+X28+X30+X32+X34+X36+X38+X40</f>
        <v>0</v>
      </c>
    </row>
    <row r="43" spans="1:24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24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>
        <f>C42+C43+G42+G43+K42+K43+O42+O43+S42+S43+W42+W43</f>
        <v>31800</v>
      </c>
      <c r="L44" s="78"/>
      <c r="M44" s="6"/>
      <c r="N44" s="41" t="s">
        <v>65</v>
      </c>
      <c r="O44" s="77">
        <f>D42+D43+H42+H43+L42+L43+P42+P43+T42+T43+X42+X43</f>
        <v>0</v>
      </c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24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24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24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24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53" priority="11">
      <formula>D6&lt;C6</formula>
    </cfRule>
    <cfRule type="expression" dxfId="452" priority="12">
      <formula>D6&gt;C6</formula>
    </cfRule>
  </conditionalFormatting>
  <conditionalFormatting sqref="H6:H41">
    <cfRule type="expression" dxfId="451" priority="9">
      <formula>H6&lt;G6</formula>
    </cfRule>
    <cfRule type="expression" dxfId="450" priority="10">
      <formula>H6&gt;G6</formula>
    </cfRule>
  </conditionalFormatting>
  <conditionalFormatting sqref="L6:L41">
    <cfRule type="expression" dxfId="449" priority="7">
      <formula>L6&lt;K6</formula>
    </cfRule>
    <cfRule type="expression" dxfId="448" priority="8">
      <formula>L6&gt;K6</formula>
    </cfRule>
  </conditionalFormatting>
  <conditionalFormatting sqref="P6:P41">
    <cfRule type="expression" dxfId="447" priority="5">
      <formula>P6&lt;O6</formula>
    </cfRule>
    <cfRule type="expression" dxfId="446" priority="6">
      <formula>P6&gt;O6</formula>
    </cfRule>
  </conditionalFormatting>
  <conditionalFormatting sqref="T6:T41">
    <cfRule type="expression" dxfId="445" priority="3">
      <formula>T6&lt;S6</formula>
    </cfRule>
    <cfRule type="expression" dxfId="444" priority="4">
      <formula>T6&gt;S6</formula>
    </cfRule>
  </conditionalFormatting>
  <conditionalFormatting sqref="X6:X41">
    <cfRule type="expression" dxfId="443" priority="1">
      <formula>X6&lt;W6</formula>
    </cfRule>
    <cfRule type="expression" dxfId="442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AF297"/>
  <sheetViews>
    <sheetView showZeros="0" zoomScaleNormal="100" workbookViewId="0"/>
  </sheetViews>
  <sheetFormatPr defaultRowHeight="15.2" customHeight="1" x14ac:dyDescent="0.15"/>
  <cols>
    <col min="1" max="1" width="3.75" style="1" customWidth="1"/>
    <col min="2" max="2" width="8.625" style="1" customWidth="1"/>
    <col min="3" max="4" width="7.875" style="43" customWidth="1"/>
    <col min="5" max="5" width="3.75" style="1" customWidth="1"/>
    <col min="6" max="6" width="8.625" style="1" customWidth="1"/>
    <col min="7" max="8" width="7.875" style="43" customWidth="1"/>
    <col min="9" max="9" width="3.75" style="1" customWidth="1"/>
    <col min="10" max="10" width="8.625" style="1" customWidth="1"/>
    <col min="11" max="12" width="7.875" style="43" customWidth="1"/>
    <col min="13" max="13" width="3.75" style="1" customWidth="1"/>
    <col min="14" max="14" width="8.625" style="1" customWidth="1"/>
    <col min="15" max="16" width="7.875" style="43" customWidth="1"/>
    <col min="17" max="17" width="3.75" style="1" customWidth="1"/>
    <col min="18" max="18" width="8.625" style="1" customWidth="1"/>
    <col min="19" max="20" width="7.875" style="43" customWidth="1"/>
    <col min="21" max="21" width="3.75" style="1" customWidth="1"/>
    <col min="22" max="22" width="8.625" style="1" customWidth="1"/>
    <col min="23" max="24" width="7.875" style="43" customWidth="1"/>
    <col min="25" max="26" width="9" style="1"/>
    <col min="27" max="32" width="0" style="4" hidden="1" customWidth="1"/>
    <col min="33" max="16384" width="9" style="1"/>
  </cols>
  <sheetData>
    <row r="1" spans="1:32" ht="5.0999999999999996" customHeight="1" x14ac:dyDescent="0.15">
      <c r="C1" s="2"/>
      <c r="D1" s="3"/>
      <c r="G1" s="2"/>
      <c r="H1" s="3"/>
      <c r="K1" s="2"/>
      <c r="L1" s="3"/>
      <c r="O1" s="2"/>
      <c r="P1" s="3"/>
      <c r="S1" s="2"/>
      <c r="T1" s="3"/>
      <c r="W1" s="2"/>
      <c r="X1" s="3"/>
    </row>
    <row r="2" spans="1:32" ht="30" customHeight="1" x14ac:dyDescent="0.15">
      <c r="A2" s="5" t="s">
        <v>0</v>
      </c>
      <c r="B2" s="6"/>
      <c r="C2" s="7"/>
      <c r="D2" s="8"/>
      <c r="E2" s="6"/>
      <c r="F2" s="6"/>
      <c r="G2" s="8"/>
      <c r="H2" s="5" t="s">
        <v>1</v>
      </c>
      <c r="I2" s="7"/>
      <c r="J2" s="9"/>
      <c r="K2" s="9"/>
      <c r="L2" s="10"/>
      <c r="M2" s="8"/>
      <c r="N2" s="6"/>
      <c r="O2" s="11" t="s">
        <v>2</v>
      </c>
      <c r="P2" s="9"/>
      <c r="Q2" s="9"/>
      <c r="R2" s="6"/>
      <c r="S2" s="6"/>
      <c r="T2" s="10"/>
      <c r="U2" s="12"/>
      <c r="V2" s="11" t="s">
        <v>3</v>
      </c>
      <c r="W2" s="9"/>
      <c r="X2" s="13"/>
    </row>
    <row r="3" spans="1:32" ht="30" customHeight="1" x14ac:dyDescent="0.2">
      <c r="A3" s="5" t="s">
        <v>4</v>
      </c>
      <c r="B3" s="6"/>
      <c r="C3" s="79"/>
      <c r="D3" s="80"/>
      <c r="E3" s="80"/>
      <c r="F3" s="80"/>
      <c r="G3" s="81"/>
      <c r="H3" s="11" t="s">
        <v>5</v>
      </c>
      <c r="I3" s="6"/>
      <c r="J3" s="6"/>
      <c r="K3" s="6"/>
      <c r="L3" s="11" t="s">
        <v>6</v>
      </c>
      <c r="M3" s="82">
        <f>O44</f>
        <v>0</v>
      </c>
      <c r="N3" s="83"/>
      <c r="O3" s="83"/>
      <c r="P3" s="83"/>
      <c r="Q3" s="84"/>
      <c r="R3" s="11" t="s">
        <v>7</v>
      </c>
      <c r="S3" s="6"/>
      <c r="T3" s="6"/>
      <c r="U3" s="6"/>
      <c r="V3" s="6"/>
      <c r="W3" s="9"/>
      <c r="X3" s="13"/>
    </row>
    <row r="4" spans="1:32" ht="18" customHeight="1" x14ac:dyDescent="0.15">
      <c r="B4" s="14" t="s">
        <v>201</v>
      </c>
      <c r="C4" s="15" t="s">
        <v>202</v>
      </c>
      <c r="D4" s="16"/>
      <c r="F4" s="17"/>
      <c r="G4" s="16"/>
      <c r="H4" s="16"/>
      <c r="J4" s="17"/>
      <c r="K4" s="16"/>
      <c r="L4" s="16"/>
      <c r="N4" s="17"/>
      <c r="O4" s="16"/>
      <c r="P4" s="16"/>
      <c r="R4" s="17"/>
      <c r="S4" s="16"/>
      <c r="T4" s="16"/>
      <c r="V4" s="17"/>
      <c r="W4" s="62" t="s">
        <v>895</v>
      </c>
      <c r="X4" s="16"/>
      <c r="AA4" s="4" t="s">
        <v>201</v>
      </c>
      <c r="AB4" s="4" t="s">
        <v>10</v>
      </c>
      <c r="AC4" s="4" t="s">
        <v>10</v>
      </c>
      <c r="AD4" s="4" t="s">
        <v>10</v>
      </c>
      <c r="AE4" s="4" t="s">
        <v>10</v>
      </c>
      <c r="AF4" s="4" t="s">
        <v>10</v>
      </c>
    </row>
    <row r="5" spans="1:32" s="21" customFormat="1" ht="15" customHeight="1" x14ac:dyDescent="0.15">
      <c r="A5" s="18"/>
      <c r="B5" s="19" t="s">
        <v>11</v>
      </c>
      <c r="C5" s="19" t="s">
        <v>12</v>
      </c>
      <c r="D5" s="20" t="s">
        <v>13</v>
      </c>
      <c r="E5" s="18"/>
      <c r="F5" s="19" t="s">
        <v>14</v>
      </c>
      <c r="G5" s="19" t="s">
        <v>12</v>
      </c>
      <c r="H5" s="20" t="s">
        <v>13</v>
      </c>
      <c r="I5" s="18"/>
      <c r="J5" s="19" t="s">
        <v>15</v>
      </c>
      <c r="K5" s="19" t="s">
        <v>12</v>
      </c>
      <c r="L5" s="20" t="s">
        <v>13</v>
      </c>
      <c r="M5" s="18"/>
      <c r="N5" s="19" t="s">
        <v>16</v>
      </c>
      <c r="O5" s="19" t="s">
        <v>12</v>
      </c>
      <c r="P5" s="20" t="s">
        <v>13</v>
      </c>
      <c r="Q5" s="18"/>
      <c r="R5" s="19" t="s">
        <v>17</v>
      </c>
      <c r="S5" s="19" t="s">
        <v>12</v>
      </c>
      <c r="T5" s="20" t="s">
        <v>13</v>
      </c>
      <c r="U5" s="18"/>
      <c r="V5" s="19" t="s">
        <v>18</v>
      </c>
      <c r="W5" s="19" t="s">
        <v>12</v>
      </c>
      <c r="X5" s="20" t="s">
        <v>13</v>
      </c>
      <c r="AA5" s="22"/>
      <c r="AB5" s="22"/>
      <c r="AC5" s="22"/>
      <c r="AD5" s="22"/>
      <c r="AE5" s="22"/>
      <c r="AF5" s="22"/>
    </row>
    <row r="6" spans="1:32" ht="15" customHeight="1" x14ac:dyDescent="0.15">
      <c r="A6" s="23">
        <v>4</v>
      </c>
      <c r="B6" s="24" t="s">
        <v>205</v>
      </c>
      <c r="C6" s="25">
        <v>1450</v>
      </c>
      <c r="D6" s="63"/>
      <c r="E6" s="23">
        <v>1</v>
      </c>
      <c r="F6" s="24" t="s">
        <v>203</v>
      </c>
      <c r="G6" s="25">
        <v>400</v>
      </c>
      <c r="H6" s="63"/>
      <c r="I6" s="23">
        <v>1</v>
      </c>
      <c r="J6" s="24" t="s">
        <v>204</v>
      </c>
      <c r="K6" s="25">
        <v>3450</v>
      </c>
      <c r="L6" s="63"/>
      <c r="M6" s="23">
        <v>3</v>
      </c>
      <c r="N6" s="24" t="s">
        <v>205</v>
      </c>
      <c r="O6" s="25">
        <v>1000</v>
      </c>
      <c r="P6" s="63"/>
      <c r="Q6" s="23">
        <v>1</v>
      </c>
      <c r="R6" s="24" t="s">
        <v>204</v>
      </c>
      <c r="S6" s="25">
        <v>1100</v>
      </c>
      <c r="T6" s="63"/>
      <c r="U6" s="23">
        <v>1</v>
      </c>
      <c r="V6" s="24" t="s">
        <v>203</v>
      </c>
      <c r="W6" s="25">
        <v>1050</v>
      </c>
      <c r="X6" s="63"/>
      <c r="AA6" s="4">
        <v>4081003</v>
      </c>
      <c r="AB6" s="4">
        <v>4082001</v>
      </c>
      <c r="AC6" s="4">
        <v>4083001</v>
      </c>
      <c r="AD6" s="4">
        <v>4084003</v>
      </c>
      <c r="AE6" s="4">
        <v>4085001</v>
      </c>
      <c r="AF6" s="4">
        <v>4086001</v>
      </c>
    </row>
    <row r="7" spans="1:32" ht="15" customHeight="1" x14ac:dyDescent="0.15">
      <c r="A7" s="27" t="s">
        <v>23</v>
      </c>
      <c r="B7" s="28" t="s">
        <v>24</v>
      </c>
      <c r="C7" s="29">
        <v>0</v>
      </c>
      <c r="D7" s="64"/>
      <c r="E7" s="27" t="s">
        <v>23</v>
      </c>
      <c r="F7" s="28" t="s">
        <v>24</v>
      </c>
      <c r="G7" s="29">
        <v>0</v>
      </c>
      <c r="H7" s="64"/>
      <c r="I7" s="27" t="s">
        <v>23</v>
      </c>
      <c r="J7" s="28" t="s">
        <v>24</v>
      </c>
      <c r="K7" s="29">
        <v>0</v>
      </c>
      <c r="L7" s="64"/>
      <c r="M7" s="27" t="s">
        <v>23</v>
      </c>
      <c r="N7" s="28" t="s">
        <v>24</v>
      </c>
      <c r="O7" s="29">
        <v>0</v>
      </c>
      <c r="P7" s="64"/>
      <c r="Q7" s="27" t="s">
        <v>23</v>
      </c>
      <c r="R7" s="28" t="s">
        <v>24</v>
      </c>
      <c r="S7" s="29">
        <v>0</v>
      </c>
      <c r="T7" s="64"/>
      <c r="U7" s="27" t="s">
        <v>23</v>
      </c>
      <c r="V7" s="28" t="s">
        <v>24</v>
      </c>
      <c r="W7" s="29">
        <v>0</v>
      </c>
      <c r="X7" s="64"/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</row>
    <row r="8" spans="1:32" ht="15" customHeight="1" x14ac:dyDescent="0.15">
      <c r="A8" s="23">
        <v>9</v>
      </c>
      <c r="B8" s="24" t="s">
        <v>214</v>
      </c>
      <c r="C8" s="25">
        <v>3150</v>
      </c>
      <c r="D8" s="63"/>
      <c r="E8" s="23">
        <v>5</v>
      </c>
      <c r="F8" s="24" t="s">
        <v>205</v>
      </c>
      <c r="G8" s="25">
        <v>450</v>
      </c>
      <c r="H8" s="63"/>
      <c r="I8" s="23">
        <v>4</v>
      </c>
      <c r="J8" s="24" t="s">
        <v>206</v>
      </c>
      <c r="K8" s="25">
        <v>3250</v>
      </c>
      <c r="L8" s="63"/>
      <c r="M8" s="23">
        <v>4</v>
      </c>
      <c r="N8" s="24" t="s">
        <v>204</v>
      </c>
      <c r="O8" s="25">
        <v>500</v>
      </c>
      <c r="P8" s="63"/>
      <c r="Q8" s="23">
        <v>5</v>
      </c>
      <c r="R8" s="24" t="s">
        <v>207</v>
      </c>
      <c r="S8" s="25">
        <v>350</v>
      </c>
      <c r="T8" s="63"/>
      <c r="U8" s="23">
        <v>2</v>
      </c>
      <c r="V8" s="24" t="s">
        <v>208</v>
      </c>
      <c r="W8" s="25">
        <v>150</v>
      </c>
      <c r="X8" s="63"/>
      <c r="AA8" s="4">
        <v>4081004</v>
      </c>
      <c r="AB8" s="4">
        <v>4082005</v>
      </c>
      <c r="AC8" s="4">
        <v>4083004</v>
      </c>
      <c r="AD8" s="4">
        <v>4084004</v>
      </c>
      <c r="AE8" s="4">
        <v>4085005</v>
      </c>
      <c r="AF8" s="4">
        <v>4086002</v>
      </c>
    </row>
    <row r="9" spans="1:32" ht="15" customHeight="1" x14ac:dyDescent="0.15">
      <c r="A9" s="27" t="s">
        <v>23</v>
      </c>
      <c r="B9" s="28" t="s">
        <v>24</v>
      </c>
      <c r="C9" s="29">
        <v>0</v>
      </c>
      <c r="D9" s="64"/>
      <c r="E9" s="27" t="s">
        <v>23</v>
      </c>
      <c r="F9" s="28" t="s">
        <v>24</v>
      </c>
      <c r="G9" s="29">
        <v>0</v>
      </c>
      <c r="H9" s="64"/>
      <c r="I9" s="27" t="s">
        <v>23</v>
      </c>
      <c r="J9" s="28" t="s">
        <v>24</v>
      </c>
      <c r="K9" s="29">
        <v>0</v>
      </c>
      <c r="L9" s="64"/>
      <c r="M9" s="27" t="s">
        <v>23</v>
      </c>
      <c r="N9" s="28" t="s">
        <v>24</v>
      </c>
      <c r="O9" s="29">
        <v>0</v>
      </c>
      <c r="P9" s="64"/>
      <c r="Q9" s="27" t="s">
        <v>23</v>
      </c>
      <c r="R9" s="28" t="s">
        <v>209</v>
      </c>
      <c r="S9" s="29">
        <v>0</v>
      </c>
      <c r="T9" s="64"/>
      <c r="U9" s="27" t="s">
        <v>23</v>
      </c>
      <c r="V9" s="28" t="s">
        <v>24</v>
      </c>
      <c r="W9" s="29">
        <v>0</v>
      </c>
      <c r="X9" s="64"/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</row>
    <row r="10" spans="1:32" ht="15" customHeight="1" x14ac:dyDescent="0.15">
      <c r="A10" s="23">
        <v>12</v>
      </c>
      <c r="B10" s="24" t="s">
        <v>223</v>
      </c>
      <c r="C10" s="25">
        <v>3050</v>
      </c>
      <c r="D10" s="63"/>
      <c r="E10" s="23">
        <v>8</v>
      </c>
      <c r="F10" s="24" t="s">
        <v>210</v>
      </c>
      <c r="G10" s="25">
        <v>50</v>
      </c>
      <c r="H10" s="63"/>
      <c r="I10" s="23">
        <v>5</v>
      </c>
      <c r="J10" s="24" t="s">
        <v>211</v>
      </c>
      <c r="K10" s="25">
        <v>3950</v>
      </c>
      <c r="L10" s="63"/>
      <c r="M10" s="23">
        <v>6</v>
      </c>
      <c r="N10" s="24" t="s">
        <v>207</v>
      </c>
      <c r="O10" s="25">
        <v>200</v>
      </c>
      <c r="P10" s="63"/>
      <c r="Q10" s="23">
        <v>14</v>
      </c>
      <c r="R10" s="24" t="s">
        <v>212</v>
      </c>
      <c r="S10" s="25">
        <v>300</v>
      </c>
      <c r="T10" s="63"/>
      <c r="U10" s="23">
        <v>8</v>
      </c>
      <c r="V10" s="24" t="s">
        <v>207</v>
      </c>
      <c r="W10" s="25">
        <v>100</v>
      </c>
      <c r="X10" s="63"/>
      <c r="AA10" s="4">
        <v>4081006</v>
      </c>
      <c r="AB10" s="4">
        <v>4082008</v>
      </c>
      <c r="AC10" s="4">
        <v>4083005</v>
      </c>
      <c r="AD10" s="4">
        <v>4084006</v>
      </c>
      <c r="AE10" s="4">
        <v>4085014</v>
      </c>
      <c r="AF10" s="4">
        <v>4086008</v>
      </c>
    </row>
    <row r="11" spans="1:32" ht="15" customHeight="1" x14ac:dyDescent="0.15">
      <c r="A11" s="27" t="s">
        <v>23</v>
      </c>
      <c r="B11" s="28" t="s">
        <v>24</v>
      </c>
      <c r="C11" s="29">
        <v>0</v>
      </c>
      <c r="D11" s="64"/>
      <c r="E11" s="27" t="s">
        <v>23</v>
      </c>
      <c r="F11" s="28" t="s">
        <v>24</v>
      </c>
      <c r="G11" s="29">
        <v>0</v>
      </c>
      <c r="H11" s="64"/>
      <c r="I11" s="27" t="s">
        <v>23</v>
      </c>
      <c r="J11" s="28" t="s">
        <v>24</v>
      </c>
      <c r="K11" s="29">
        <v>0</v>
      </c>
      <c r="L11" s="64"/>
      <c r="M11" s="27" t="s">
        <v>23</v>
      </c>
      <c r="N11" s="28" t="s">
        <v>209</v>
      </c>
      <c r="O11" s="29">
        <v>0</v>
      </c>
      <c r="P11" s="64"/>
      <c r="Q11" s="27" t="s">
        <v>23</v>
      </c>
      <c r="R11" s="28" t="s">
        <v>213</v>
      </c>
      <c r="S11" s="29">
        <v>0</v>
      </c>
      <c r="T11" s="64"/>
      <c r="U11" s="27" t="s">
        <v>23</v>
      </c>
      <c r="V11" s="28" t="s">
        <v>209</v>
      </c>
      <c r="W11" s="29">
        <v>0</v>
      </c>
      <c r="X11" s="64"/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</row>
    <row r="12" spans="1:32" ht="15" customHeight="1" x14ac:dyDescent="0.15">
      <c r="A12" s="23">
        <v>13</v>
      </c>
      <c r="B12" s="24" t="s">
        <v>226</v>
      </c>
      <c r="C12" s="25">
        <v>2750</v>
      </c>
      <c r="D12" s="63"/>
      <c r="E12" s="23">
        <v>9</v>
      </c>
      <c r="F12" s="24" t="s">
        <v>215</v>
      </c>
      <c r="G12" s="25">
        <v>150</v>
      </c>
      <c r="H12" s="63"/>
      <c r="I12" s="23">
        <v>7</v>
      </c>
      <c r="J12" s="24" t="s">
        <v>205</v>
      </c>
      <c r="K12" s="25">
        <v>2300</v>
      </c>
      <c r="L12" s="63"/>
      <c r="M12" s="23">
        <v>10</v>
      </c>
      <c r="N12" s="24" t="s">
        <v>216</v>
      </c>
      <c r="O12" s="25">
        <v>550</v>
      </c>
      <c r="P12" s="63"/>
      <c r="Q12" s="23">
        <v>17</v>
      </c>
      <c r="R12" s="24" t="s">
        <v>217</v>
      </c>
      <c r="S12" s="25">
        <v>600</v>
      </c>
      <c r="T12" s="63"/>
      <c r="U12" s="23">
        <v>9</v>
      </c>
      <c r="V12" s="24" t="s">
        <v>218</v>
      </c>
      <c r="W12" s="25">
        <v>200</v>
      </c>
      <c r="X12" s="63"/>
      <c r="AA12" s="4">
        <v>4081009</v>
      </c>
      <c r="AB12" s="4">
        <v>4082009</v>
      </c>
      <c r="AC12" s="4">
        <v>4083007</v>
      </c>
      <c r="AD12" s="4">
        <v>4084010</v>
      </c>
      <c r="AE12" s="4">
        <v>4085017</v>
      </c>
      <c r="AF12" s="4">
        <v>4086009</v>
      </c>
    </row>
    <row r="13" spans="1:32" ht="15" customHeight="1" x14ac:dyDescent="0.15">
      <c r="A13" s="27" t="s">
        <v>23</v>
      </c>
      <c r="B13" s="28" t="s">
        <v>230</v>
      </c>
      <c r="C13" s="29">
        <v>0</v>
      </c>
      <c r="D13" s="64"/>
      <c r="E13" s="27" t="s">
        <v>23</v>
      </c>
      <c r="F13" s="28" t="s">
        <v>219</v>
      </c>
      <c r="G13" s="29">
        <v>0</v>
      </c>
      <c r="H13" s="64"/>
      <c r="I13" s="27" t="s">
        <v>23</v>
      </c>
      <c r="J13" s="28" t="s">
        <v>24</v>
      </c>
      <c r="K13" s="29">
        <v>0</v>
      </c>
      <c r="L13" s="64"/>
      <c r="M13" s="27" t="s">
        <v>23</v>
      </c>
      <c r="N13" s="28" t="s">
        <v>24</v>
      </c>
      <c r="O13" s="29">
        <v>0</v>
      </c>
      <c r="P13" s="64"/>
      <c r="Q13" s="27" t="s">
        <v>23</v>
      </c>
      <c r="R13" s="28" t="s">
        <v>46</v>
      </c>
      <c r="S13" s="29">
        <v>0</v>
      </c>
      <c r="T13" s="64"/>
      <c r="U13" s="27" t="s">
        <v>23</v>
      </c>
      <c r="V13" s="28" t="s">
        <v>210</v>
      </c>
      <c r="W13" s="29">
        <v>0</v>
      </c>
      <c r="X13" s="64"/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</row>
    <row r="14" spans="1:32" ht="15" customHeight="1" x14ac:dyDescent="0.15">
      <c r="A14" s="23">
        <v>16</v>
      </c>
      <c r="B14" s="24" t="s">
        <v>235</v>
      </c>
      <c r="C14" s="25">
        <v>2850</v>
      </c>
      <c r="D14" s="63"/>
      <c r="E14" s="23">
        <v>12</v>
      </c>
      <c r="F14" s="24" t="s">
        <v>870</v>
      </c>
      <c r="G14" s="25">
        <v>50</v>
      </c>
      <c r="H14" s="63"/>
      <c r="I14" s="23">
        <v>9</v>
      </c>
      <c r="J14" s="24" t="s">
        <v>221</v>
      </c>
      <c r="K14" s="25">
        <v>3400</v>
      </c>
      <c r="L14" s="63"/>
      <c r="M14" s="23">
        <v>14</v>
      </c>
      <c r="N14" s="24" t="s">
        <v>217</v>
      </c>
      <c r="O14" s="25">
        <v>350</v>
      </c>
      <c r="P14" s="63"/>
      <c r="Q14" s="23">
        <v>20</v>
      </c>
      <c r="R14" s="24" t="s">
        <v>228</v>
      </c>
      <c r="S14" s="25">
        <v>450</v>
      </c>
      <c r="T14" s="63"/>
      <c r="U14" s="23">
        <v>10</v>
      </c>
      <c r="V14" s="24" t="s">
        <v>222</v>
      </c>
      <c r="W14" s="25">
        <v>200</v>
      </c>
      <c r="X14" s="63"/>
      <c r="AA14" s="4">
        <v>4081010</v>
      </c>
      <c r="AB14" s="4">
        <v>4082012</v>
      </c>
      <c r="AC14" s="4">
        <v>4083009</v>
      </c>
      <c r="AD14" s="4">
        <v>4084014</v>
      </c>
      <c r="AE14" s="4">
        <v>4085018</v>
      </c>
      <c r="AF14" s="4">
        <v>4086010</v>
      </c>
    </row>
    <row r="15" spans="1:32" ht="15" customHeight="1" x14ac:dyDescent="0.15">
      <c r="A15" s="27" t="s">
        <v>23</v>
      </c>
      <c r="B15" s="28" t="s">
        <v>46</v>
      </c>
      <c r="C15" s="29">
        <v>0</v>
      </c>
      <c r="D15" s="64"/>
      <c r="E15" s="27" t="s">
        <v>23</v>
      </c>
      <c r="F15" s="28" t="s">
        <v>871</v>
      </c>
      <c r="G15" s="29">
        <v>0</v>
      </c>
      <c r="H15" s="64"/>
      <c r="I15" s="27" t="s">
        <v>23</v>
      </c>
      <c r="J15" s="28" t="s">
        <v>24</v>
      </c>
      <c r="K15" s="29">
        <v>0</v>
      </c>
      <c r="L15" s="64"/>
      <c r="M15" s="27" t="s">
        <v>23</v>
      </c>
      <c r="N15" s="28" t="s">
        <v>46</v>
      </c>
      <c r="O15" s="29">
        <v>0</v>
      </c>
      <c r="P15" s="64"/>
      <c r="Q15" s="27" t="s">
        <v>23</v>
      </c>
      <c r="R15" s="28" t="s">
        <v>24</v>
      </c>
      <c r="S15" s="29">
        <v>0</v>
      </c>
      <c r="T15" s="64"/>
      <c r="U15" s="27" t="s">
        <v>23</v>
      </c>
      <c r="V15" s="28" t="s">
        <v>24</v>
      </c>
      <c r="W15" s="29">
        <v>0</v>
      </c>
      <c r="X15" s="64"/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</row>
    <row r="16" spans="1:32" ht="15" customHeight="1" x14ac:dyDescent="0.15">
      <c r="A16" s="23">
        <v>18</v>
      </c>
      <c r="B16" s="24" t="s">
        <v>239</v>
      </c>
      <c r="C16" s="25">
        <v>2850</v>
      </c>
      <c r="D16" s="63"/>
      <c r="E16" s="23">
        <v>15</v>
      </c>
      <c r="F16" s="24" t="s">
        <v>224</v>
      </c>
      <c r="G16" s="25">
        <v>300</v>
      </c>
      <c r="H16" s="63"/>
      <c r="I16" s="23">
        <v>11</v>
      </c>
      <c r="J16" s="24" t="s">
        <v>214</v>
      </c>
      <c r="K16" s="25">
        <v>1700</v>
      </c>
      <c r="L16" s="63"/>
      <c r="M16" s="23">
        <v>17</v>
      </c>
      <c r="N16" s="24" t="s">
        <v>228</v>
      </c>
      <c r="O16" s="25">
        <v>250</v>
      </c>
      <c r="P16" s="63"/>
      <c r="Q16" s="23">
        <v>21</v>
      </c>
      <c r="R16" s="24" t="s">
        <v>232</v>
      </c>
      <c r="S16" s="25">
        <v>250</v>
      </c>
      <c r="T16" s="63"/>
      <c r="U16" s="23">
        <v>11</v>
      </c>
      <c r="V16" s="24" t="s">
        <v>225</v>
      </c>
      <c r="W16" s="25">
        <v>400</v>
      </c>
      <c r="X16" s="63"/>
      <c r="AA16" s="4">
        <v>4081012</v>
      </c>
      <c r="AB16" s="4">
        <v>4082015</v>
      </c>
      <c r="AC16" s="4">
        <v>4083011</v>
      </c>
      <c r="AD16" s="4">
        <v>4084015</v>
      </c>
      <c r="AE16" s="4">
        <v>4085019</v>
      </c>
      <c r="AF16" s="4">
        <v>4086011</v>
      </c>
    </row>
    <row r="17" spans="1:32" ht="15" customHeight="1" x14ac:dyDescent="0.15">
      <c r="A17" s="27" t="s">
        <v>23</v>
      </c>
      <c r="B17" s="28" t="s">
        <v>24</v>
      </c>
      <c r="C17" s="29">
        <v>0</v>
      </c>
      <c r="D17" s="64"/>
      <c r="E17" s="27" t="s">
        <v>23</v>
      </c>
      <c r="F17" s="28" t="s">
        <v>24</v>
      </c>
      <c r="G17" s="29">
        <v>0</v>
      </c>
      <c r="H17" s="64"/>
      <c r="I17" s="27" t="s">
        <v>23</v>
      </c>
      <c r="J17" s="28" t="s">
        <v>24</v>
      </c>
      <c r="K17" s="29">
        <v>0</v>
      </c>
      <c r="L17" s="64"/>
      <c r="M17" s="27" t="s">
        <v>23</v>
      </c>
      <c r="N17" s="28" t="s">
        <v>24</v>
      </c>
      <c r="O17" s="29">
        <v>0</v>
      </c>
      <c r="P17" s="64"/>
      <c r="Q17" s="27" t="s">
        <v>23</v>
      </c>
      <c r="R17" s="28" t="s">
        <v>233</v>
      </c>
      <c r="S17" s="29">
        <v>0</v>
      </c>
      <c r="T17" s="64"/>
      <c r="U17" s="27" t="s">
        <v>23</v>
      </c>
      <c r="V17" s="28" t="s">
        <v>61</v>
      </c>
      <c r="W17" s="29">
        <v>0</v>
      </c>
      <c r="X17" s="64"/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</row>
    <row r="18" spans="1:32" ht="15" customHeight="1" x14ac:dyDescent="0.15">
      <c r="A18" s="23">
        <v>20</v>
      </c>
      <c r="B18" s="24" t="s">
        <v>203</v>
      </c>
      <c r="C18" s="25">
        <v>3300</v>
      </c>
      <c r="D18" s="63"/>
      <c r="E18" s="23">
        <v>17</v>
      </c>
      <c r="F18" s="24" t="s">
        <v>217</v>
      </c>
      <c r="G18" s="25">
        <v>200</v>
      </c>
      <c r="H18" s="63"/>
      <c r="I18" s="23">
        <v>12</v>
      </c>
      <c r="J18" s="24" t="s">
        <v>227</v>
      </c>
      <c r="K18" s="25">
        <v>1800</v>
      </c>
      <c r="L18" s="63"/>
      <c r="M18" s="23">
        <v>18</v>
      </c>
      <c r="N18" s="24" t="s">
        <v>232</v>
      </c>
      <c r="O18" s="25">
        <v>150</v>
      </c>
      <c r="P18" s="63"/>
      <c r="Q18" s="23">
        <v>22</v>
      </c>
      <c r="R18" s="24" t="s">
        <v>236</v>
      </c>
      <c r="S18" s="25">
        <v>250</v>
      </c>
      <c r="T18" s="63"/>
      <c r="U18" s="23">
        <v>13</v>
      </c>
      <c r="V18" s="24" t="s">
        <v>229</v>
      </c>
      <c r="W18" s="25">
        <v>250</v>
      </c>
      <c r="X18" s="63"/>
      <c r="AA18" s="4">
        <v>4081013</v>
      </c>
      <c r="AB18" s="4">
        <v>4082017</v>
      </c>
      <c r="AC18" s="4">
        <v>4083012</v>
      </c>
      <c r="AD18" s="4">
        <v>4084016</v>
      </c>
      <c r="AE18" s="4">
        <v>4085020</v>
      </c>
      <c r="AF18" s="4">
        <v>4086013</v>
      </c>
    </row>
    <row r="19" spans="1:32" ht="15" customHeight="1" x14ac:dyDescent="0.15">
      <c r="A19" s="27" t="s">
        <v>23</v>
      </c>
      <c r="B19" s="28" t="s">
        <v>24</v>
      </c>
      <c r="C19" s="29">
        <v>0</v>
      </c>
      <c r="D19" s="64"/>
      <c r="E19" s="27" t="s">
        <v>23</v>
      </c>
      <c r="F19" s="28" t="s">
        <v>46</v>
      </c>
      <c r="G19" s="29">
        <v>0</v>
      </c>
      <c r="H19" s="64"/>
      <c r="I19" s="27" t="s">
        <v>23</v>
      </c>
      <c r="J19" s="28" t="s">
        <v>46</v>
      </c>
      <c r="K19" s="29">
        <v>0</v>
      </c>
      <c r="L19" s="64"/>
      <c r="M19" s="27" t="s">
        <v>23</v>
      </c>
      <c r="N19" s="28" t="s">
        <v>233</v>
      </c>
      <c r="O19" s="29">
        <v>0</v>
      </c>
      <c r="P19" s="64"/>
      <c r="Q19" s="27" t="s">
        <v>23</v>
      </c>
      <c r="R19" s="28" t="s">
        <v>24</v>
      </c>
      <c r="S19" s="29">
        <v>0</v>
      </c>
      <c r="T19" s="64"/>
      <c r="U19" s="27" t="s">
        <v>23</v>
      </c>
      <c r="V19" s="28" t="s">
        <v>24</v>
      </c>
      <c r="W19" s="29">
        <v>0</v>
      </c>
      <c r="X19" s="64"/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</row>
    <row r="20" spans="1:32" ht="15" customHeight="1" x14ac:dyDescent="0.15">
      <c r="A20" s="23">
        <v>21</v>
      </c>
      <c r="B20" s="24" t="s">
        <v>245</v>
      </c>
      <c r="C20" s="25">
        <v>2050</v>
      </c>
      <c r="D20" s="63"/>
      <c r="E20" s="23">
        <v>20</v>
      </c>
      <c r="F20" s="24" t="s">
        <v>228</v>
      </c>
      <c r="G20" s="25">
        <v>250</v>
      </c>
      <c r="H20" s="63"/>
      <c r="I20" s="23">
        <v>14</v>
      </c>
      <c r="J20" s="24" t="s">
        <v>231</v>
      </c>
      <c r="K20" s="25">
        <v>3000</v>
      </c>
      <c r="L20" s="63"/>
      <c r="M20" s="23">
        <v>19</v>
      </c>
      <c r="N20" s="24" t="s">
        <v>241</v>
      </c>
      <c r="O20" s="25">
        <v>300</v>
      </c>
      <c r="P20" s="63"/>
      <c r="Q20" s="23">
        <v>23</v>
      </c>
      <c r="R20" s="24" t="s">
        <v>241</v>
      </c>
      <c r="S20" s="25">
        <v>600</v>
      </c>
      <c r="T20" s="63"/>
      <c r="U20" s="23">
        <v>19</v>
      </c>
      <c r="V20" s="24" t="s">
        <v>237</v>
      </c>
      <c r="W20" s="25">
        <v>200</v>
      </c>
      <c r="X20" s="63"/>
      <c r="AA20" s="4">
        <v>4081014</v>
      </c>
      <c r="AB20" s="4">
        <v>4082018</v>
      </c>
      <c r="AC20" s="4">
        <v>4083014</v>
      </c>
      <c r="AD20" s="4">
        <v>4084017</v>
      </c>
      <c r="AE20" s="4">
        <v>4085021</v>
      </c>
      <c r="AF20" s="4">
        <v>4086015</v>
      </c>
    </row>
    <row r="21" spans="1:32" ht="15" customHeight="1" x14ac:dyDescent="0.15">
      <c r="A21" s="27" t="s">
        <v>23</v>
      </c>
      <c r="B21" s="28" t="s">
        <v>24</v>
      </c>
      <c r="C21" s="29">
        <v>0</v>
      </c>
      <c r="D21" s="64"/>
      <c r="E21" s="27" t="s">
        <v>23</v>
      </c>
      <c r="F21" s="28" t="s">
        <v>24</v>
      </c>
      <c r="G21" s="29">
        <v>0</v>
      </c>
      <c r="H21" s="64"/>
      <c r="I21" s="27" t="s">
        <v>23</v>
      </c>
      <c r="J21" s="28" t="s">
        <v>213</v>
      </c>
      <c r="K21" s="29">
        <v>0</v>
      </c>
      <c r="L21" s="64"/>
      <c r="M21" s="27" t="s">
        <v>23</v>
      </c>
      <c r="N21" s="28" t="s">
        <v>39</v>
      </c>
      <c r="O21" s="29">
        <v>0</v>
      </c>
      <c r="P21" s="64"/>
      <c r="Q21" s="27" t="s">
        <v>23</v>
      </c>
      <c r="R21" s="28" t="s">
        <v>39</v>
      </c>
      <c r="S21" s="29">
        <v>0</v>
      </c>
      <c r="T21" s="64"/>
      <c r="U21" s="27" t="s">
        <v>23</v>
      </c>
      <c r="V21" s="28" t="s">
        <v>238</v>
      </c>
      <c r="W21" s="29">
        <v>0</v>
      </c>
      <c r="X21" s="64"/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</row>
    <row r="22" spans="1:32" ht="15" customHeight="1" x14ac:dyDescent="0.15">
      <c r="A22" s="23">
        <v>0</v>
      </c>
      <c r="B22" s="24" t="s">
        <v>24</v>
      </c>
      <c r="C22" s="25">
        <v>0</v>
      </c>
      <c r="D22" s="63"/>
      <c r="E22" s="23">
        <v>21</v>
      </c>
      <c r="F22" s="24" t="s">
        <v>232</v>
      </c>
      <c r="G22" s="25">
        <v>150</v>
      </c>
      <c r="H22" s="63"/>
      <c r="I22" s="23">
        <v>18</v>
      </c>
      <c r="J22" s="24" t="s">
        <v>240</v>
      </c>
      <c r="K22" s="25">
        <v>2250</v>
      </c>
      <c r="L22" s="63"/>
      <c r="M22" s="23">
        <v>0</v>
      </c>
      <c r="N22" s="24" t="s">
        <v>24</v>
      </c>
      <c r="O22" s="25">
        <v>0</v>
      </c>
      <c r="P22" s="63"/>
      <c r="Q22" s="23">
        <v>26</v>
      </c>
      <c r="R22" s="24" t="s">
        <v>248</v>
      </c>
      <c r="S22" s="25">
        <v>300</v>
      </c>
      <c r="T22" s="63"/>
      <c r="U22" s="23">
        <v>23</v>
      </c>
      <c r="V22" s="24" t="s">
        <v>242</v>
      </c>
      <c r="W22" s="25">
        <v>150</v>
      </c>
      <c r="X22" s="63"/>
      <c r="AA22" s="4">
        <v>4081016</v>
      </c>
      <c r="AB22" s="4">
        <v>4082019</v>
      </c>
      <c r="AC22" s="4">
        <v>4083017</v>
      </c>
      <c r="AD22" s="4">
        <v>4084018</v>
      </c>
      <c r="AE22" s="4">
        <v>4085022</v>
      </c>
      <c r="AF22" s="4">
        <v>4086019</v>
      </c>
    </row>
    <row r="23" spans="1:32" ht="15" customHeight="1" x14ac:dyDescent="0.15">
      <c r="A23" s="27" t="s">
        <v>23</v>
      </c>
      <c r="B23" s="28" t="s">
        <v>24</v>
      </c>
      <c r="C23" s="29">
        <v>0</v>
      </c>
      <c r="D23" s="64"/>
      <c r="E23" s="27" t="s">
        <v>23</v>
      </c>
      <c r="F23" s="28" t="s">
        <v>233</v>
      </c>
      <c r="G23" s="29">
        <v>0</v>
      </c>
      <c r="H23" s="64"/>
      <c r="I23" s="27" t="s">
        <v>23</v>
      </c>
      <c r="J23" s="28" t="s">
        <v>24</v>
      </c>
      <c r="K23" s="29">
        <v>0</v>
      </c>
      <c r="L23" s="64"/>
      <c r="M23" s="27" t="s">
        <v>23</v>
      </c>
      <c r="N23" s="28" t="s">
        <v>24</v>
      </c>
      <c r="O23" s="29">
        <v>0</v>
      </c>
      <c r="P23" s="64"/>
      <c r="Q23" s="27" t="s">
        <v>23</v>
      </c>
      <c r="R23" s="28" t="s">
        <v>24</v>
      </c>
      <c r="S23" s="29">
        <v>0</v>
      </c>
      <c r="T23" s="64"/>
      <c r="U23" s="27" t="s">
        <v>23</v>
      </c>
      <c r="V23" s="28" t="s">
        <v>24</v>
      </c>
      <c r="W23" s="29">
        <v>0</v>
      </c>
      <c r="X23" s="64"/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</row>
    <row r="24" spans="1:32" ht="15" customHeight="1" x14ac:dyDescent="0.15">
      <c r="A24" s="23">
        <v>0</v>
      </c>
      <c r="B24" s="24" t="s">
        <v>24</v>
      </c>
      <c r="C24" s="25">
        <v>0</v>
      </c>
      <c r="D24" s="63"/>
      <c r="E24" s="23">
        <v>22</v>
      </c>
      <c r="F24" s="24" t="s">
        <v>241</v>
      </c>
      <c r="G24" s="25">
        <v>250</v>
      </c>
      <c r="H24" s="63"/>
      <c r="I24" s="23">
        <v>22</v>
      </c>
      <c r="J24" s="24" t="s">
        <v>243</v>
      </c>
      <c r="K24" s="25">
        <v>3050</v>
      </c>
      <c r="L24" s="63"/>
      <c r="M24" s="23">
        <v>0</v>
      </c>
      <c r="N24" s="24" t="s">
        <v>24</v>
      </c>
      <c r="O24" s="25">
        <v>0</v>
      </c>
      <c r="P24" s="63"/>
      <c r="Q24" s="23">
        <v>0</v>
      </c>
      <c r="R24" s="24" t="s">
        <v>24</v>
      </c>
      <c r="S24" s="25">
        <v>0</v>
      </c>
      <c r="T24" s="63"/>
      <c r="U24" s="23">
        <v>27</v>
      </c>
      <c r="V24" s="24" t="s">
        <v>212</v>
      </c>
      <c r="W24" s="25">
        <v>400</v>
      </c>
      <c r="X24" s="63"/>
      <c r="AA24" s="4">
        <v>4081018</v>
      </c>
      <c r="AB24" s="4">
        <v>4082020</v>
      </c>
      <c r="AC24" s="4">
        <v>4083018</v>
      </c>
      <c r="AD24" s="4">
        <v>4084019</v>
      </c>
      <c r="AE24" s="4">
        <v>4085023</v>
      </c>
      <c r="AF24" s="4">
        <v>4086023</v>
      </c>
    </row>
    <row r="25" spans="1:32" ht="15" customHeight="1" x14ac:dyDescent="0.15">
      <c r="A25" s="27" t="s">
        <v>23</v>
      </c>
      <c r="B25" s="28" t="s">
        <v>24</v>
      </c>
      <c r="C25" s="29">
        <v>0</v>
      </c>
      <c r="D25" s="64"/>
      <c r="E25" s="27" t="s">
        <v>23</v>
      </c>
      <c r="F25" s="28" t="s">
        <v>39</v>
      </c>
      <c r="G25" s="29">
        <v>0</v>
      </c>
      <c r="H25" s="64"/>
      <c r="I25" s="27" t="s">
        <v>23</v>
      </c>
      <c r="J25" s="28" t="s">
        <v>244</v>
      </c>
      <c r="K25" s="29">
        <v>0</v>
      </c>
      <c r="L25" s="64"/>
      <c r="M25" s="27" t="s">
        <v>23</v>
      </c>
      <c r="N25" s="28" t="s">
        <v>24</v>
      </c>
      <c r="O25" s="29">
        <v>0</v>
      </c>
      <c r="P25" s="64"/>
      <c r="Q25" s="27" t="s">
        <v>23</v>
      </c>
      <c r="R25" s="28" t="s">
        <v>24</v>
      </c>
      <c r="S25" s="29">
        <v>0</v>
      </c>
      <c r="T25" s="64"/>
      <c r="U25" s="27" t="s">
        <v>23</v>
      </c>
      <c r="V25" s="28" t="s">
        <v>213</v>
      </c>
      <c r="W25" s="29">
        <v>0</v>
      </c>
      <c r="X25" s="64"/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</row>
    <row r="26" spans="1:32" ht="15" customHeight="1" x14ac:dyDescent="0.15">
      <c r="A26" s="23">
        <v>0</v>
      </c>
      <c r="B26" s="24" t="s">
        <v>24</v>
      </c>
      <c r="C26" s="25">
        <v>0</v>
      </c>
      <c r="D26" s="63"/>
      <c r="E26" s="23">
        <v>0</v>
      </c>
      <c r="F26" s="24" t="s">
        <v>24</v>
      </c>
      <c r="G26" s="25">
        <v>0</v>
      </c>
      <c r="H26" s="63"/>
      <c r="I26" s="23">
        <v>23</v>
      </c>
      <c r="J26" s="24" t="s">
        <v>223</v>
      </c>
      <c r="K26" s="25">
        <v>5900</v>
      </c>
      <c r="L26" s="63"/>
      <c r="M26" s="23">
        <v>0</v>
      </c>
      <c r="N26" s="24" t="s">
        <v>24</v>
      </c>
      <c r="O26" s="25">
        <v>0</v>
      </c>
      <c r="P26" s="63"/>
      <c r="Q26" s="23">
        <v>0</v>
      </c>
      <c r="R26" s="24" t="s">
        <v>24</v>
      </c>
      <c r="S26" s="25">
        <v>0</v>
      </c>
      <c r="T26" s="63"/>
      <c r="U26" s="23">
        <v>28</v>
      </c>
      <c r="V26" s="24" t="s">
        <v>246</v>
      </c>
      <c r="W26" s="25">
        <v>150</v>
      </c>
      <c r="X26" s="63"/>
      <c r="AA26" s="4">
        <v>4081020</v>
      </c>
      <c r="AB26" s="4">
        <v>4082021</v>
      </c>
      <c r="AC26" s="4">
        <v>4083022</v>
      </c>
      <c r="AD26" s="4">
        <v>4084020</v>
      </c>
      <c r="AE26" s="4">
        <v>4085024</v>
      </c>
      <c r="AF26" s="4">
        <v>4086027</v>
      </c>
    </row>
    <row r="27" spans="1:32" ht="15" customHeight="1" x14ac:dyDescent="0.15">
      <c r="A27" s="27" t="s">
        <v>23</v>
      </c>
      <c r="B27" s="28" t="s">
        <v>24</v>
      </c>
      <c r="C27" s="29">
        <v>0</v>
      </c>
      <c r="D27" s="64"/>
      <c r="E27" s="27" t="s">
        <v>23</v>
      </c>
      <c r="F27" s="28" t="s">
        <v>24</v>
      </c>
      <c r="G27" s="29">
        <v>0</v>
      </c>
      <c r="H27" s="64"/>
      <c r="I27" s="27" t="s">
        <v>23</v>
      </c>
      <c r="J27" s="28" t="s">
        <v>24</v>
      </c>
      <c r="K27" s="29">
        <v>0</v>
      </c>
      <c r="L27" s="64"/>
      <c r="M27" s="27" t="s">
        <v>23</v>
      </c>
      <c r="N27" s="28" t="s">
        <v>24</v>
      </c>
      <c r="O27" s="29">
        <v>0</v>
      </c>
      <c r="P27" s="64"/>
      <c r="Q27" s="27" t="s">
        <v>23</v>
      </c>
      <c r="R27" s="28" t="s">
        <v>24</v>
      </c>
      <c r="S27" s="29">
        <v>0</v>
      </c>
      <c r="T27" s="64"/>
      <c r="U27" s="27" t="s">
        <v>23</v>
      </c>
      <c r="V27" s="28" t="s">
        <v>24</v>
      </c>
      <c r="W27" s="29">
        <v>0</v>
      </c>
      <c r="X27" s="64"/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</row>
    <row r="28" spans="1:32" ht="15" customHeight="1" x14ac:dyDescent="0.15">
      <c r="A28" s="23">
        <v>0</v>
      </c>
      <c r="B28" s="24" t="s">
        <v>24</v>
      </c>
      <c r="C28" s="25">
        <v>0</v>
      </c>
      <c r="D28" s="63"/>
      <c r="E28" s="23">
        <v>0</v>
      </c>
      <c r="F28" s="24" t="s">
        <v>24</v>
      </c>
      <c r="G28" s="25">
        <v>0</v>
      </c>
      <c r="H28" s="63"/>
      <c r="I28" s="23">
        <v>25</v>
      </c>
      <c r="J28" s="24" t="s">
        <v>247</v>
      </c>
      <c r="K28" s="25">
        <v>1750</v>
      </c>
      <c r="L28" s="63"/>
      <c r="M28" s="23">
        <v>0</v>
      </c>
      <c r="N28" s="24" t="s">
        <v>24</v>
      </c>
      <c r="O28" s="25">
        <v>0</v>
      </c>
      <c r="P28" s="63"/>
      <c r="Q28" s="23">
        <v>0</v>
      </c>
      <c r="R28" s="24" t="s">
        <v>24</v>
      </c>
      <c r="S28" s="25">
        <v>0</v>
      </c>
      <c r="T28" s="63"/>
      <c r="U28" s="23">
        <v>32</v>
      </c>
      <c r="V28" s="24" t="s">
        <v>249</v>
      </c>
      <c r="W28" s="25">
        <v>100</v>
      </c>
      <c r="X28" s="63"/>
      <c r="AA28" s="4">
        <v>4081021</v>
      </c>
      <c r="AB28" s="4">
        <v>4082022</v>
      </c>
      <c r="AC28" s="4">
        <v>4083023</v>
      </c>
      <c r="AD28" s="4">
        <v>4084021</v>
      </c>
      <c r="AE28" s="4">
        <v>4085025</v>
      </c>
      <c r="AF28" s="4">
        <v>4086028</v>
      </c>
    </row>
    <row r="29" spans="1:32" ht="15" customHeight="1" x14ac:dyDescent="0.15">
      <c r="A29" s="27" t="s">
        <v>23</v>
      </c>
      <c r="B29" s="28" t="s">
        <v>24</v>
      </c>
      <c r="C29" s="29">
        <v>0</v>
      </c>
      <c r="D29" s="64"/>
      <c r="E29" s="27" t="s">
        <v>23</v>
      </c>
      <c r="F29" s="28" t="s">
        <v>24</v>
      </c>
      <c r="G29" s="29">
        <v>0</v>
      </c>
      <c r="H29" s="64"/>
      <c r="I29" s="27" t="s">
        <v>23</v>
      </c>
      <c r="J29" s="28" t="s">
        <v>233</v>
      </c>
      <c r="K29" s="29">
        <v>0</v>
      </c>
      <c r="L29" s="64"/>
      <c r="M29" s="27" t="s">
        <v>23</v>
      </c>
      <c r="N29" s="28" t="s">
        <v>24</v>
      </c>
      <c r="O29" s="29">
        <v>0</v>
      </c>
      <c r="P29" s="64"/>
      <c r="Q29" s="27" t="s">
        <v>23</v>
      </c>
      <c r="R29" s="28" t="s">
        <v>24</v>
      </c>
      <c r="S29" s="29">
        <v>0</v>
      </c>
      <c r="T29" s="64"/>
      <c r="U29" s="27" t="s">
        <v>23</v>
      </c>
      <c r="V29" s="28" t="s">
        <v>24</v>
      </c>
      <c r="W29" s="29">
        <v>0</v>
      </c>
      <c r="X29" s="64"/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0</v>
      </c>
    </row>
    <row r="30" spans="1:32" ht="15" customHeight="1" x14ac:dyDescent="0.15">
      <c r="A30" s="23">
        <v>0</v>
      </c>
      <c r="B30" s="24" t="s">
        <v>24</v>
      </c>
      <c r="C30" s="25">
        <v>0</v>
      </c>
      <c r="D30" s="63"/>
      <c r="E30" s="23">
        <v>0</v>
      </c>
      <c r="F30" s="24" t="s">
        <v>24</v>
      </c>
      <c r="G30" s="25">
        <v>0</v>
      </c>
      <c r="H30" s="63"/>
      <c r="I30" s="23">
        <v>26</v>
      </c>
      <c r="J30" s="24" t="s">
        <v>220</v>
      </c>
      <c r="K30" s="25">
        <v>4300</v>
      </c>
      <c r="L30" s="63"/>
      <c r="M30" s="23">
        <v>0</v>
      </c>
      <c r="N30" s="24" t="s">
        <v>24</v>
      </c>
      <c r="O30" s="25">
        <v>0</v>
      </c>
      <c r="P30" s="63"/>
      <c r="Q30" s="23">
        <v>0</v>
      </c>
      <c r="R30" s="24" t="s">
        <v>24</v>
      </c>
      <c r="S30" s="25">
        <v>0</v>
      </c>
      <c r="T30" s="63"/>
      <c r="U30" s="23">
        <v>34</v>
      </c>
      <c r="V30" s="24" t="s">
        <v>248</v>
      </c>
      <c r="W30" s="25">
        <v>200</v>
      </c>
      <c r="X30" s="63"/>
      <c r="AA30" s="4">
        <v>4081022</v>
      </c>
      <c r="AB30" s="4">
        <v>4082023</v>
      </c>
      <c r="AC30" s="4">
        <v>4083025</v>
      </c>
      <c r="AD30" s="4">
        <v>0</v>
      </c>
      <c r="AE30" s="4">
        <v>4085026</v>
      </c>
      <c r="AF30" s="4">
        <v>4086032</v>
      </c>
    </row>
    <row r="31" spans="1:32" ht="15" customHeight="1" x14ac:dyDescent="0.15">
      <c r="A31" s="27" t="s">
        <v>23</v>
      </c>
      <c r="B31" s="28" t="s">
        <v>24</v>
      </c>
      <c r="C31" s="29">
        <v>0</v>
      </c>
      <c r="D31" s="64"/>
      <c r="E31" s="27" t="s">
        <v>23</v>
      </c>
      <c r="F31" s="28" t="s">
        <v>24</v>
      </c>
      <c r="G31" s="29">
        <v>0</v>
      </c>
      <c r="H31" s="64"/>
      <c r="I31" s="27" t="s">
        <v>23</v>
      </c>
      <c r="J31" s="28" t="s">
        <v>24</v>
      </c>
      <c r="K31" s="29">
        <v>0</v>
      </c>
      <c r="L31" s="64"/>
      <c r="M31" s="27" t="s">
        <v>23</v>
      </c>
      <c r="N31" s="28" t="s">
        <v>24</v>
      </c>
      <c r="O31" s="29">
        <v>0</v>
      </c>
      <c r="P31" s="64"/>
      <c r="Q31" s="27" t="s">
        <v>23</v>
      </c>
      <c r="R31" s="28" t="s">
        <v>24</v>
      </c>
      <c r="S31" s="29">
        <v>0</v>
      </c>
      <c r="T31" s="64"/>
      <c r="U31" s="27" t="s">
        <v>23</v>
      </c>
      <c r="V31" s="28" t="s">
        <v>24</v>
      </c>
      <c r="W31" s="29">
        <v>0</v>
      </c>
      <c r="X31" s="64"/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</row>
    <row r="32" spans="1:32" ht="15" customHeight="1" x14ac:dyDescent="0.15">
      <c r="A32" s="23">
        <v>0</v>
      </c>
      <c r="B32" s="24" t="s">
        <v>24</v>
      </c>
      <c r="C32" s="25">
        <v>0</v>
      </c>
      <c r="D32" s="63"/>
      <c r="E32" s="23">
        <v>0</v>
      </c>
      <c r="F32" s="24" t="s">
        <v>24</v>
      </c>
      <c r="G32" s="25">
        <v>0</v>
      </c>
      <c r="H32" s="63"/>
      <c r="I32" s="23">
        <v>27</v>
      </c>
      <c r="J32" s="24" t="s">
        <v>224</v>
      </c>
      <c r="K32" s="25">
        <v>3400</v>
      </c>
      <c r="L32" s="63"/>
      <c r="M32" s="23">
        <v>0</v>
      </c>
      <c r="N32" s="24" t="s">
        <v>24</v>
      </c>
      <c r="O32" s="25">
        <v>0</v>
      </c>
      <c r="P32" s="63"/>
      <c r="Q32" s="23">
        <v>0</v>
      </c>
      <c r="R32" s="24" t="s">
        <v>24</v>
      </c>
      <c r="S32" s="25">
        <v>0</v>
      </c>
      <c r="T32" s="63"/>
      <c r="U32" s="23">
        <v>37</v>
      </c>
      <c r="V32" s="24" t="s">
        <v>217</v>
      </c>
      <c r="W32" s="25">
        <v>600</v>
      </c>
      <c r="X32" s="63"/>
      <c r="AA32" s="4">
        <v>0</v>
      </c>
      <c r="AB32" s="4">
        <v>4082024</v>
      </c>
      <c r="AC32" s="4">
        <v>4083026</v>
      </c>
      <c r="AD32" s="4">
        <v>0</v>
      </c>
      <c r="AE32" s="4">
        <v>0</v>
      </c>
      <c r="AF32" s="4">
        <v>4086034</v>
      </c>
    </row>
    <row r="33" spans="1:32" ht="15" customHeight="1" x14ac:dyDescent="0.15">
      <c r="A33" s="27" t="s">
        <v>23</v>
      </c>
      <c r="B33" s="28" t="s">
        <v>24</v>
      </c>
      <c r="C33" s="29">
        <v>0</v>
      </c>
      <c r="D33" s="64"/>
      <c r="E33" s="27" t="s">
        <v>23</v>
      </c>
      <c r="F33" s="28" t="s">
        <v>24</v>
      </c>
      <c r="G33" s="29">
        <v>0</v>
      </c>
      <c r="H33" s="64"/>
      <c r="I33" s="27" t="s">
        <v>23</v>
      </c>
      <c r="J33" s="28" t="s">
        <v>24</v>
      </c>
      <c r="K33" s="29">
        <v>0</v>
      </c>
      <c r="L33" s="64"/>
      <c r="M33" s="27" t="s">
        <v>23</v>
      </c>
      <c r="N33" s="28" t="s">
        <v>24</v>
      </c>
      <c r="O33" s="29">
        <v>0</v>
      </c>
      <c r="P33" s="64"/>
      <c r="Q33" s="27" t="s">
        <v>23</v>
      </c>
      <c r="R33" s="28" t="s">
        <v>24</v>
      </c>
      <c r="S33" s="29">
        <v>0</v>
      </c>
      <c r="T33" s="64"/>
      <c r="U33" s="27" t="s">
        <v>23</v>
      </c>
      <c r="V33" s="28" t="s">
        <v>46</v>
      </c>
      <c r="W33" s="29">
        <v>0</v>
      </c>
      <c r="X33" s="64"/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0</v>
      </c>
    </row>
    <row r="34" spans="1:32" ht="15" customHeight="1" x14ac:dyDescent="0.15">
      <c r="A34" s="23">
        <v>0</v>
      </c>
      <c r="B34" s="24" t="s">
        <v>24</v>
      </c>
      <c r="C34" s="25">
        <v>0</v>
      </c>
      <c r="D34" s="63"/>
      <c r="E34" s="23">
        <v>0</v>
      </c>
      <c r="F34" s="24" t="s">
        <v>24</v>
      </c>
      <c r="G34" s="25">
        <v>0</v>
      </c>
      <c r="H34" s="63"/>
      <c r="I34" s="23">
        <v>0</v>
      </c>
      <c r="J34" s="24" t="s">
        <v>24</v>
      </c>
      <c r="K34" s="25">
        <v>0</v>
      </c>
      <c r="L34" s="63"/>
      <c r="M34" s="23">
        <v>0</v>
      </c>
      <c r="N34" s="24" t="s">
        <v>24</v>
      </c>
      <c r="O34" s="25">
        <v>0</v>
      </c>
      <c r="P34" s="63"/>
      <c r="Q34" s="23">
        <v>0</v>
      </c>
      <c r="R34" s="24" t="s">
        <v>24</v>
      </c>
      <c r="S34" s="25">
        <v>0</v>
      </c>
      <c r="T34" s="63"/>
      <c r="U34" s="23">
        <v>41</v>
      </c>
      <c r="V34" s="24" t="s">
        <v>225</v>
      </c>
      <c r="W34" s="25">
        <v>250</v>
      </c>
      <c r="X34" s="63"/>
      <c r="AA34" s="4">
        <v>0</v>
      </c>
      <c r="AB34" s="4">
        <v>0</v>
      </c>
      <c r="AC34" s="4">
        <v>4083027</v>
      </c>
      <c r="AD34" s="4">
        <v>0</v>
      </c>
      <c r="AE34" s="4">
        <v>0</v>
      </c>
      <c r="AF34" s="4">
        <v>4086037</v>
      </c>
    </row>
    <row r="35" spans="1:32" ht="15" customHeight="1" x14ac:dyDescent="0.15">
      <c r="A35" s="27" t="s">
        <v>23</v>
      </c>
      <c r="B35" s="28" t="s">
        <v>24</v>
      </c>
      <c r="C35" s="29">
        <v>0</v>
      </c>
      <c r="D35" s="64"/>
      <c r="E35" s="27" t="s">
        <v>23</v>
      </c>
      <c r="F35" s="28" t="s">
        <v>24</v>
      </c>
      <c r="G35" s="29">
        <v>0</v>
      </c>
      <c r="H35" s="64"/>
      <c r="I35" s="27" t="s">
        <v>23</v>
      </c>
      <c r="J35" s="28" t="s">
        <v>24</v>
      </c>
      <c r="K35" s="29">
        <v>0</v>
      </c>
      <c r="L35" s="64"/>
      <c r="M35" s="27" t="s">
        <v>23</v>
      </c>
      <c r="N35" s="28" t="s">
        <v>24</v>
      </c>
      <c r="O35" s="29">
        <v>0</v>
      </c>
      <c r="P35" s="64"/>
      <c r="Q35" s="27" t="s">
        <v>23</v>
      </c>
      <c r="R35" s="28" t="s">
        <v>24</v>
      </c>
      <c r="S35" s="29">
        <v>0</v>
      </c>
      <c r="T35" s="64"/>
      <c r="U35" s="27" t="s">
        <v>23</v>
      </c>
      <c r="V35" s="28" t="s">
        <v>24</v>
      </c>
      <c r="W35" s="29">
        <v>0</v>
      </c>
      <c r="X35" s="64"/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</row>
    <row r="36" spans="1:32" ht="15" customHeight="1" x14ac:dyDescent="0.15">
      <c r="A36" s="23">
        <v>0</v>
      </c>
      <c r="B36" s="24" t="s">
        <v>24</v>
      </c>
      <c r="C36" s="25">
        <v>0</v>
      </c>
      <c r="D36" s="63"/>
      <c r="E36" s="23">
        <v>0</v>
      </c>
      <c r="F36" s="24" t="s">
        <v>24</v>
      </c>
      <c r="G36" s="25">
        <v>0</v>
      </c>
      <c r="H36" s="63"/>
      <c r="I36" s="23">
        <v>0</v>
      </c>
      <c r="J36" s="24" t="s">
        <v>24</v>
      </c>
      <c r="K36" s="25">
        <v>0</v>
      </c>
      <c r="L36" s="63"/>
      <c r="M36" s="23">
        <v>0</v>
      </c>
      <c r="N36" s="24" t="s">
        <v>24</v>
      </c>
      <c r="O36" s="25">
        <v>0</v>
      </c>
      <c r="P36" s="63"/>
      <c r="Q36" s="23">
        <v>0</v>
      </c>
      <c r="R36" s="24" t="s">
        <v>24</v>
      </c>
      <c r="S36" s="25">
        <v>0</v>
      </c>
      <c r="T36" s="63"/>
      <c r="U36" s="23">
        <v>42</v>
      </c>
      <c r="V36" s="24" t="s">
        <v>241</v>
      </c>
      <c r="W36" s="25">
        <v>400</v>
      </c>
      <c r="X36" s="63"/>
      <c r="AA36" s="4">
        <v>0</v>
      </c>
      <c r="AB36" s="4">
        <v>0</v>
      </c>
      <c r="AC36" s="4">
        <v>0</v>
      </c>
      <c r="AD36" s="4">
        <v>0</v>
      </c>
      <c r="AE36" s="4">
        <v>0</v>
      </c>
      <c r="AF36" s="4">
        <v>4086038</v>
      </c>
    </row>
    <row r="37" spans="1:32" ht="15" customHeight="1" x14ac:dyDescent="0.15">
      <c r="A37" s="27" t="s">
        <v>23</v>
      </c>
      <c r="B37" s="28" t="s">
        <v>24</v>
      </c>
      <c r="C37" s="29">
        <v>0</v>
      </c>
      <c r="D37" s="64"/>
      <c r="E37" s="27" t="s">
        <v>23</v>
      </c>
      <c r="F37" s="28" t="s">
        <v>24</v>
      </c>
      <c r="G37" s="29">
        <v>0</v>
      </c>
      <c r="H37" s="64"/>
      <c r="I37" s="27" t="s">
        <v>23</v>
      </c>
      <c r="J37" s="28" t="s">
        <v>24</v>
      </c>
      <c r="K37" s="29">
        <v>0</v>
      </c>
      <c r="L37" s="64"/>
      <c r="M37" s="27" t="s">
        <v>23</v>
      </c>
      <c r="N37" s="28" t="s">
        <v>24</v>
      </c>
      <c r="O37" s="29">
        <v>0</v>
      </c>
      <c r="P37" s="64"/>
      <c r="Q37" s="27" t="s">
        <v>23</v>
      </c>
      <c r="R37" s="28" t="s">
        <v>24</v>
      </c>
      <c r="S37" s="29">
        <v>0</v>
      </c>
      <c r="T37" s="64"/>
      <c r="U37" s="27" t="s">
        <v>23</v>
      </c>
      <c r="V37" s="28" t="s">
        <v>39</v>
      </c>
      <c r="W37" s="29">
        <v>0</v>
      </c>
      <c r="X37" s="64"/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0</v>
      </c>
    </row>
    <row r="38" spans="1:32" ht="15" customHeight="1" x14ac:dyDescent="0.15">
      <c r="A38" s="23">
        <v>0</v>
      </c>
      <c r="B38" s="24" t="s">
        <v>24</v>
      </c>
      <c r="C38" s="25">
        <v>0</v>
      </c>
      <c r="D38" s="63"/>
      <c r="E38" s="23">
        <v>0</v>
      </c>
      <c r="F38" s="24" t="s">
        <v>24</v>
      </c>
      <c r="G38" s="25">
        <v>0</v>
      </c>
      <c r="H38" s="63"/>
      <c r="I38" s="23">
        <v>0</v>
      </c>
      <c r="J38" s="24" t="s">
        <v>24</v>
      </c>
      <c r="K38" s="25">
        <v>0</v>
      </c>
      <c r="L38" s="63"/>
      <c r="M38" s="23">
        <v>0</v>
      </c>
      <c r="N38" s="24" t="s">
        <v>24</v>
      </c>
      <c r="O38" s="25">
        <v>0</v>
      </c>
      <c r="P38" s="63"/>
      <c r="Q38" s="23">
        <v>0</v>
      </c>
      <c r="R38" s="24" t="s">
        <v>24</v>
      </c>
      <c r="S38" s="25">
        <v>0</v>
      </c>
      <c r="T38" s="63"/>
      <c r="U38" s="23">
        <v>43</v>
      </c>
      <c r="V38" s="24" t="s">
        <v>250</v>
      </c>
      <c r="W38" s="25">
        <v>50</v>
      </c>
      <c r="X38" s="63"/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4086039</v>
      </c>
    </row>
    <row r="39" spans="1:32" ht="15" customHeight="1" x14ac:dyDescent="0.15">
      <c r="A39" s="27" t="s">
        <v>23</v>
      </c>
      <c r="B39" s="28" t="s">
        <v>24</v>
      </c>
      <c r="C39" s="29">
        <v>0</v>
      </c>
      <c r="D39" s="64"/>
      <c r="E39" s="27" t="s">
        <v>23</v>
      </c>
      <c r="F39" s="28" t="s">
        <v>24</v>
      </c>
      <c r="G39" s="29">
        <v>0</v>
      </c>
      <c r="H39" s="64"/>
      <c r="I39" s="27" t="s">
        <v>23</v>
      </c>
      <c r="J39" s="28" t="s">
        <v>24</v>
      </c>
      <c r="K39" s="29">
        <v>0</v>
      </c>
      <c r="L39" s="64"/>
      <c r="M39" s="27" t="s">
        <v>23</v>
      </c>
      <c r="N39" s="28" t="s">
        <v>24</v>
      </c>
      <c r="O39" s="29">
        <v>0</v>
      </c>
      <c r="P39" s="64"/>
      <c r="Q39" s="27" t="s">
        <v>23</v>
      </c>
      <c r="R39" s="28" t="s">
        <v>24</v>
      </c>
      <c r="S39" s="29">
        <v>0</v>
      </c>
      <c r="T39" s="64"/>
      <c r="U39" s="27" t="s">
        <v>23</v>
      </c>
      <c r="V39" s="28" t="s">
        <v>251</v>
      </c>
      <c r="W39" s="29">
        <v>0</v>
      </c>
      <c r="X39" s="64"/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0</v>
      </c>
    </row>
    <row r="40" spans="1:32" ht="15" customHeight="1" x14ac:dyDescent="0.15">
      <c r="A40" s="23">
        <v>0</v>
      </c>
      <c r="B40" s="24" t="s">
        <v>24</v>
      </c>
      <c r="C40" s="25">
        <v>0</v>
      </c>
      <c r="D40" s="63"/>
      <c r="E40" s="23">
        <v>0</v>
      </c>
      <c r="F40" s="24" t="s">
        <v>24</v>
      </c>
      <c r="G40" s="25">
        <v>0</v>
      </c>
      <c r="H40" s="63"/>
      <c r="I40" s="23">
        <v>0</v>
      </c>
      <c r="J40" s="24" t="s">
        <v>24</v>
      </c>
      <c r="K40" s="25">
        <v>0</v>
      </c>
      <c r="L40" s="63"/>
      <c r="M40" s="23">
        <v>0</v>
      </c>
      <c r="N40" s="24" t="s">
        <v>24</v>
      </c>
      <c r="O40" s="25">
        <v>0</v>
      </c>
      <c r="P40" s="63"/>
      <c r="Q40" s="23">
        <v>0</v>
      </c>
      <c r="R40" s="24" t="s">
        <v>24</v>
      </c>
      <c r="S40" s="25">
        <v>0</v>
      </c>
      <c r="T40" s="63"/>
      <c r="U40" s="23">
        <v>44</v>
      </c>
      <c r="V40" s="24" t="s">
        <v>228</v>
      </c>
      <c r="W40" s="25">
        <v>450</v>
      </c>
      <c r="X40" s="63"/>
      <c r="AA40" s="4">
        <v>0</v>
      </c>
      <c r="AB40" s="4">
        <v>0</v>
      </c>
      <c r="AC40" s="4">
        <v>0</v>
      </c>
      <c r="AD40" s="4">
        <v>0</v>
      </c>
      <c r="AE40" s="4">
        <v>0</v>
      </c>
      <c r="AF40" s="4">
        <v>4086041</v>
      </c>
    </row>
    <row r="41" spans="1:32" ht="15" customHeight="1" x14ac:dyDescent="0.15">
      <c r="A41" s="31" t="s">
        <v>23</v>
      </c>
      <c r="B41" s="32" t="s">
        <v>24</v>
      </c>
      <c r="C41" s="33">
        <v>0</v>
      </c>
      <c r="D41" s="65"/>
      <c r="E41" s="31" t="s">
        <v>23</v>
      </c>
      <c r="F41" s="32" t="s">
        <v>24</v>
      </c>
      <c r="G41" s="33">
        <v>0</v>
      </c>
      <c r="H41" s="65"/>
      <c r="I41" s="31" t="s">
        <v>23</v>
      </c>
      <c r="J41" s="32" t="s">
        <v>24</v>
      </c>
      <c r="K41" s="33">
        <v>0</v>
      </c>
      <c r="L41" s="65"/>
      <c r="M41" s="31" t="s">
        <v>23</v>
      </c>
      <c r="N41" s="32" t="s">
        <v>24</v>
      </c>
      <c r="O41" s="33">
        <v>0</v>
      </c>
      <c r="P41" s="65"/>
      <c r="Q41" s="31" t="s">
        <v>23</v>
      </c>
      <c r="R41" s="32" t="s">
        <v>24</v>
      </c>
      <c r="S41" s="33">
        <v>0</v>
      </c>
      <c r="T41" s="65"/>
      <c r="U41" s="31" t="s">
        <v>23</v>
      </c>
      <c r="V41" s="32" t="s">
        <v>24</v>
      </c>
      <c r="W41" s="33">
        <v>0</v>
      </c>
      <c r="X41" s="65"/>
      <c r="AA41" s="4">
        <v>0</v>
      </c>
      <c r="AB41" s="4">
        <v>0</v>
      </c>
      <c r="AC41" s="4">
        <v>0</v>
      </c>
      <c r="AD41" s="4">
        <v>0</v>
      </c>
      <c r="AE41" s="4">
        <v>0</v>
      </c>
      <c r="AF41" s="4">
        <v>0</v>
      </c>
    </row>
    <row r="42" spans="1:32" ht="15" customHeight="1" x14ac:dyDescent="0.15">
      <c r="A42" s="35"/>
      <c r="B42" s="36" t="s">
        <v>866</v>
      </c>
      <c r="C42" s="16">
        <f>C6+C8+C10+C12+C14+C16+C18+C20+C22+C24+C26+C28+C30+C32+C34+C36+C38+C40</f>
        <v>21450</v>
      </c>
      <c r="D42" s="37">
        <f>D6+D8+D10+D12+D14+D16+D18+D20+D22+D24+D26+D28+D30+D32+D34+D36+D38+D40</f>
        <v>0</v>
      </c>
      <c r="E42" s="35"/>
      <c r="F42" s="36" t="s">
        <v>866</v>
      </c>
      <c r="G42" s="16">
        <f>G6+G8+G10+G12+G14+G16+G18+G20+G22+G24+G26+G28+G30+G32+G34+G36+G38+G40</f>
        <v>2250</v>
      </c>
      <c r="H42" s="37">
        <f>H6+H8+H10+H12+H14+H16+H18+H20+H22+H24+H26+H28+H30+H32+H34+H36+H38+H40</f>
        <v>0</v>
      </c>
      <c r="I42" s="35"/>
      <c r="J42" s="36" t="s">
        <v>866</v>
      </c>
      <c r="K42" s="16">
        <f>K6+K8+K10+K12+K14+K16+K18+K20+K22+K24+K26+K28+K30+K32+K34+K36+K38+K40</f>
        <v>43500</v>
      </c>
      <c r="L42" s="37">
        <f>L6+L8+L10+L12+L14+L16+L18+L20+L22+L24+L26+L28+L30+L32+L34+L36+L38+L40</f>
        <v>0</v>
      </c>
      <c r="M42" s="35"/>
      <c r="N42" s="36" t="s">
        <v>866</v>
      </c>
      <c r="O42" s="16">
        <f>O6+O8+O10+O12+O14+O16+O18+O20+O22+O24+O26+O28+O30+O32+O34+O36+O38+O40</f>
        <v>3300</v>
      </c>
      <c r="P42" s="37">
        <f>P6+P8+P10+P12+P14+P16+P18+P20+P22+P24+P26+P28+P30+P32+P34+P36+P38+P40</f>
        <v>0</v>
      </c>
      <c r="Q42" s="35"/>
      <c r="R42" s="36" t="s">
        <v>866</v>
      </c>
      <c r="S42" s="16">
        <f>S6+S8+S10+S12+S14+S16+S18+S20+S22+S24+S26+S28+S30+S32+S34+S36+S38+S40</f>
        <v>4200</v>
      </c>
      <c r="T42" s="37">
        <f>T6+T8+T10+T12+T14+T16+T18+T20+T22+T24+T26+T28+T30+T32+T34+T36+T38+T40</f>
        <v>0</v>
      </c>
      <c r="U42" s="35"/>
      <c r="V42" s="36" t="s">
        <v>866</v>
      </c>
      <c r="W42" s="16">
        <f>W6+W8+W10+W12+W14+W16+W18+W20+W22+W24+W26+W28+W30+W32+W34+W36+W38+W40</f>
        <v>5300</v>
      </c>
      <c r="X42" s="37">
        <f>X6+X8+X10+X12+X14+X16+X18+X20+X22+X24+X26+X28+X30+X32+X34+X36+X38+X40</f>
        <v>0</v>
      </c>
    </row>
    <row r="43" spans="1:32" ht="15" customHeight="1" x14ac:dyDescent="0.15">
      <c r="A43" s="31"/>
      <c r="B43" s="38"/>
      <c r="C43" s="39">
        <f>C7+C9+C11+C13+C15+C17+C19+C21+C23+C25+C27+C29+C31+C33+C35+C37+C39+C41</f>
        <v>0</v>
      </c>
      <c r="D43" s="34">
        <f>D7+D9+D11+D13+D15+D17+D19+D21+D23+D25+D27+D29+D31+D33+D35+D37+D39+D41</f>
        <v>0</v>
      </c>
      <c r="E43" s="31"/>
      <c r="F43" s="38"/>
      <c r="G43" s="39">
        <f>G7+G9+G11+G13+G15+G17+G19+G21+G23+G25+G27+G29+G31+G33+G35+G37+G39+G41</f>
        <v>0</v>
      </c>
      <c r="H43" s="40">
        <f>H7+H9+H11+H13+H15+H17+H19+H21+H23+H25+H27+H29+H31+H33+H35+H37+H39+H41</f>
        <v>0</v>
      </c>
      <c r="I43" s="31"/>
      <c r="J43" s="38"/>
      <c r="K43" s="39">
        <f>K7+K9+K11+K13+K15+K17+K19+K21+K23+K25+K27+K29+K31+K33+K35+K37+K39+K41</f>
        <v>0</v>
      </c>
      <c r="L43" s="34">
        <f>L7+L9+L11+L13+L15+L17+L19+L21+L23+L25+L27+L29+L31+L33+L35+L37+L39+L41</f>
        <v>0</v>
      </c>
      <c r="M43" s="31"/>
      <c r="N43" s="38"/>
      <c r="O43" s="38">
        <f>O7+O9+O11+O13+O15+O17+O19+O21+O23+O25+O27+O29+O31+O33+O35+O37+O39+O41</f>
        <v>0</v>
      </c>
      <c r="P43" s="34">
        <f>P7+P9+P11+P13+P15+P17+P19+P21+P23+P25+P27+P29+P31+P33+P35+P37+P39+P41</f>
        <v>0</v>
      </c>
      <c r="Q43" s="31"/>
      <c r="R43" s="38"/>
      <c r="S43" s="39">
        <f>S7+S9+S11+S13+S15+S17+S19+S21+S23+S25+S27+S29+S31+S33+S35+S37+S39+S41</f>
        <v>0</v>
      </c>
      <c r="T43" s="34">
        <f>T7+T9+T11+T13+T15+T17+T19+T21+T23+T25+T27+T29+T31+T33+T35+T37+T39+T41</f>
        <v>0</v>
      </c>
      <c r="U43" s="31"/>
      <c r="V43" s="38"/>
      <c r="W43" s="39">
        <f>W7+W9+W11+W13+W15+W17+W19+W21+W23+W25+W27+W29+W31+W33+W35+W37+W39+W41</f>
        <v>0</v>
      </c>
      <c r="X43" s="34">
        <f>X7+X9+X11+X13+X15+X17+X19+X21+X23+X25+X27+X29+X31+X33+X35+X37+X39+X41</f>
        <v>0</v>
      </c>
    </row>
    <row r="44" spans="1:32" ht="15" customHeight="1" x14ac:dyDescent="0.15">
      <c r="A44" s="31"/>
      <c r="B44" s="38"/>
      <c r="C44" s="39"/>
      <c r="D44" s="39"/>
      <c r="E44" s="6"/>
      <c r="F44" s="38" t="s">
        <v>64</v>
      </c>
      <c r="G44" s="39"/>
      <c r="H44" s="39"/>
      <c r="I44" s="6"/>
      <c r="J44" s="38"/>
      <c r="K44" s="77"/>
      <c r="L44" s="78"/>
      <c r="M44" s="6"/>
      <c r="N44" s="41" t="s">
        <v>65</v>
      </c>
      <c r="O44" s="77"/>
      <c r="P44" s="78"/>
      <c r="Q44" s="6" t="s">
        <v>66</v>
      </c>
      <c r="R44" s="38"/>
      <c r="S44" s="39"/>
      <c r="T44" s="39"/>
      <c r="U44" s="6"/>
      <c r="V44" s="38"/>
      <c r="W44" s="39"/>
      <c r="X44" s="42"/>
    </row>
    <row r="45" spans="1:32" ht="15" customHeight="1" x14ac:dyDescent="0.15">
      <c r="A45" s="1" t="s">
        <v>67</v>
      </c>
      <c r="C45" s="16"/>
      <c r="D45" s="16"/>
      <c r="G45" s="16"/>
      <c r="H45" s="1"/>
      <c r="K45" s="16"/>
      <c r="L45" s="16" t="s">
        <v>68</v>
      </c>
      <c r="O45" s="1"/>
      <c r="P45" s="16"/>
      <c r="S45" s="16"/>
      <c r="T45" s="16"/>
      <c r="W45" s="16"/>
      <c r="X45" s="16"/>
    </row>
    <row r="46" spans="1:32" ht="15" customHeight="1" x14ac:dyDescent="0.15">
      <c r="A46" s="1" t="s">
        <v>67</v>
      </c>
      <c r="C46" s="16"/>
      <c r="D46" s="16"/>
      <c r="G46" s="16"/>
      <c r="H46" s="16"/>
      <c r="K46" s="16"/>
      <c r="L46" s="16" t="s">
        <v>67</v>
      </c>
      <c r="O46" s="16"/>
      <c r="P46" s="16"/>
      <c r="S46" s="16"/>
      <c r="T46" s="16"/>
      <c r="W46" s="16"/>
      <c r="X46" s="16"/>
    </row>
    <row r="47" spans="1:32" ht="15" customHeight="1" x14ac:dyDescent="0.15">
      <c r="C47" s="16"/>
      <c r="D47" s="16"/>
      <c r="G47" s="16"/>
      <c r="H47" s="16"/>
      <c r="K47" s="16"/>
      <c r="L47" s="16"/>
      <c r="O47" s="16"/>
      <c r="P47" s="16"/>
      <c r="S47" s="16"/>
      <c r="T47" s="16"/>
      <c r="W47" s="16"/>
      <c r="X47" s="16"/>
    </row>
    <row r="48" spans="1:32" ht="15" customHeight="1" x14ac:dyDescent="0.15">
      <c r="C48" s="16"/>
      <c r="D48" s="16"/>
      <c r="G48" s="16"/>
      <c r="H48" s="16"/>
      <c r="K48" s="16"/>
      <c r="L48" s="16"/>
      <c r="O48" s="16"/>
      <c r="P48" s="16"/>
      <c r="S48" s="16"/>
      <c r="T48" s="16"/>
      <c r="W48" s="16"/>
      <c r="X48" s="16"/>
    </row>
    <row r="49" spans="3:24" ht="15" customHeight="1" x14ac:dyDescent="0.15">
      <c r="C49" s="16"/>
      <c r="D49" s="16"/>
      <c r="G49" s="16"/>
      <c r="H49" s="16"/>
      <c r="K49" s="16"/>
      <c r="L49" s="16"/>
      <c r="O49" s="16"/>
      <c r="P49" s="16"/>
      <c r="S49" s="16"/>
      <c r="T49" s="16"/>
      <c r="W49" s="16"/>
      <c r="X49" s="16"/>
    </row>
    <row r="50" spans="3:24" ht="15" customHeight="1" x14ac:dyDescent="0.15">
      <c r="C50" s="16"/>
      <c r="D50" s="16"/>
      <c r="G50" s="16"/>
      <c r="H50" s="16"/>
      <c r="K50" s="16"/>
      <c r="L50" s="16"/>
      <c r="O50" s="16"/>
      <c r="P50" s="16"/>
      <c r="S50" s="16"/>
      <c r="T50" s="16"/>
      <c r="W50" s="16"/>
      <c r="X50" s="16"/>
    </row>
    <row r="51" spans="3:24" ht="15" customHeight="1" x14ac:dyDescent="0.15">
      <c r="C51" s="16"/>
      <c r="D51" s="16"/>
      <c r="G51" s="16"/>
      <c r="H51" s="16"/>
      <c r="K51" s="16"/>
      <c r="L51" s="16"/>
      <c r="O51" s="16"/>
      <c r="P51" s="16"/>
      <c r="S51" s="16"/>
      <c r="T51" s="16"/>
      <c r="W51" s="16"/>
      <c r="X51" s="16"/>
    </row>
    <row r="52" spans="3:24" ht="15.2" customHeight="1" x14ac:dyDescent="0.15">
      <c r="C52" s="16"/>
      <c r="D52" s="16"/>
      <c r="G52" s="16"/>
      <c r="H52" s="16"/>
      <c r="K52" s="16"/>
      <c r="L52" s="16"/>
      <c r="O52" s="16"/>
      <c r="P52" s="16"/>
      <c r="S52" s="16"/>
      <c r="T52" s="16"/>
      <c r="W52" s="16"/>
      <c r="X52" s="16"/>
    </row>
    <row r="53" spans="3:24" ht="15.2" customHeight="1" x14ac:dyDescent="0.15">
      <c r="C53" s="16"/>
      <c r="D53" s="16"/>
      <c r="G53" s="16"/>
      <c r="H53" s="16"/>
      <c r="K53" s="16"/>
      <c r="L53" s="16"/>
      <c r="O53" s="16"/>
      <c r="P53" s="16"/>
      <c r="S53" s="16"/>
      <c r="T53" s="16"/>
      <c r="W53" s="16"/>
      <c r="X53" s="16"/>
    </row>
    <row r="54" spans="3:24" ht="15.2" customHeight="1" x14ac:dyDescent="0.15">
      <c r="C54" s="16"/>
      <c r="D54" s="16"/>
      <c r="G54" s="16"/>
      <c r="H54" s="16"/>
      <c r="K54" s="16"/>
      <c r="L54" s="16"/>
      <c r="O54" s="16"/>
      <c r="P54" s="16"/>
      <c r="S54" s="16"/>
      <c r="T54" s="16"/>
      <c r="W54" s="16"/>
      <c r="X54" s="16"/>
    </row>
    <row r="55" spans="3:24" ht="15.2" customHeight="1" x14ac:dyDescent="0.15">
      <c r="C55" s="16"/>
      <c r="D55" s="16"/>
      <c r="G55" s="16"/>
      <c r="H55" s="16"/>
      <c r="K55" s="16"/>
      <c r="L55" s="16"/>
      <c r="O55" s="16"/>
      <c r="P55" s="16"/>
      <c r="S55" s="16"/>
      <c r="T55" s="16"/>
      <c r="W55" s="16"/>
      <c r="X55" s="16"/>
    </row>
    <row r="56" spans="3:24" ht="15.2" customHeight="1" x14ac:dyDescent="0.15">
      <c r="C56" s="16"/>
      <c r="D56" s="16"/>
      <c r="G56" s="16"/>
      <c r="H56" s="16"/>
      <c r="K56" s="16"/>
      <c r="L56" s="16"/>
      <c r="O56" s="16"/>
      <c r="P56" s="16"/>
      <c r="S56" s="16"/>
      <c r="T56" s="16"/>
      <c r="W56" s="16"/>
      <c r="X56" s="16"/>
    </row>
    <row r="57" spans="3:24" ht="15.2" customHeight="1" x14ac:dyDescent="0.15">
      <c r="C57" s="16"/>
      <c r="D57" s="16"/>
      <c r="G57" s="16"/>
      <c r="H57" s="16"/>
      <c r="K57" s="16"/>
      <c r="L57" s="16"/>
      <c r="O57" s="16"/>
      <c r="P57" s="16"/>
      <c r="S57" s="16"/>
      <c r="T57" s="16"/>
      <c r="W57" s="16"/>
      <c r="X57" s="16"/>
    </row>
    <row r="58" spans="3:24" ht="15.2" customHeight="1" x14ac:dyDescent="0.15">
      <c r="C58" s="16"/>
      <c r="D58" s="16"/>
      <c r="G58" s="16"/>
      <c r="H58" s="16"/>
      <c r="K58" s="16"/>
      <c r="L58" s="16"/>
      <c r="O58" s="16"/>
      <c r="P58" s="16"/>
      <c r="S58" s="16"/>
      <c r="T58" s="16"/>
      <c r="W58" s="16"/>
      <c r="X58" s="16"/>
    </row>
    <row r="59" spans="3:24" ht="15.2" customHeight="1" x14ac:dyDescent="0.15">
      <c r="C59" s="16"/>
      <c r="D59" s="16"/>
      <c r="G59" s="16"/>
      <c r="H59" s="16"/>
      <c r="K59" s="16"/>
      <c r="L59" s="16"/>
      <c r="O59" s="16"/>
      <c r="P59" s="16"/>
      <c r="S59" s="16"/>
      <c r="T59" s="16"/>
      <c r="W59" s="16"/>
      <c r="X59" s="16"/>
    </row>
    <row r="60" spans="3:24" ht="15.2" customHeight="1" x14ac:dyDescent="0.15">
      <c r="C60" s="16"/>
      <c r="D60" s="16"/>
      <c r="G60" s="16"/>
      <c r="H60" s="16"/>
      <c r="K60" s="16"/>
      <c r="L60" s="16"/>
      <c r="O60" s="16"/>
      <c r="P60" s="16"/>
      <c r="S60" s="16"/>
      <c r="T60" s="16"/>
      <c r="W60" s="16"/>
      <c r="X60" s="16"/>
    </row>
    <row r="61" spans="3:24" ht="15.2" customHeight="1" x14ac:dyDescent="0.15">
      <c r="C61" s="16"/>
      <c r="D61" s="16"/>
      <c r="G61" s="16"/>
      <c r="H61" s="16"/>
      <c r="K61" s="16"/>
      <c r="L61" s="16"/>
      <c r="O61" s="16"/>
      <c r="P61" s="16"/>
      <c r="S61" s="16"/>
      <c r="T61" s="16"/>
      <c r="W61" s="16"/>
      <c r="X61" s="16"/>
    </row>
    <row r="62" spans="3:24" ht="15.2" customHeight="1" x14ac:dyDescent="0.15">
      <c r="C62" s="16"/>
      <c r="D62" s="16"/>
      <c r="G62" s="16"/>
      <c r="H62" s="16"/>
      <c r="K62" s="16"/>
      <c r="L62" s="16"/>
      <c r="O62" s="16"/>
      <c r="P62" s="16"/>
      <c r="S62" s="16"/>
      <c r="T62" s="16"/>
      <c r="W62" s="16"/>
      <c r="X62" s="16"/>
    </row>
    <row r="63" spans="3:24" ht="15.2" customHeight="1" x14ac:dyDescent="0.15">
      <c r="C63" s="16"/>
      <c r="D63" s="16"/>
      <c r="G63" s="16"/>
      <c r="H63" s="16"/>
      <c r="K63" s="16"/>
      <c r="L63" s="16"/>
      <c r="O63" s="16"/>
      <c r="P63" s="16"/>
      <c r="S63" s="16"/>
      <c r="T63" s="16"/>
      <c r="W63" s="16"/>
      <c r="X63" s="16"/>
    </row>
    <row r="64" spans="3:24" ht="15.2" customHeight="1" x14ac:dyDescent="0.15">
      <c r="C64" s="16"/>
      <c r="D64" s="16"/>
      <c r="G64" s="16"/>
      <c r="H64" s="16"/>
      <c r="K64" s="16"/>
      <c r="L64" s="16"/>
      <c r="O64" s="16"/>
      <c r="P64" s="16"/>
      <c r="S64" s="16"/>
      <c r="T64" s="16"/>
      <c r="W64" s="16"/>
      <c r="X64" s="16"/>
    </row>
    <row r="65" spans="3:24" ht="15.2" customHeight="1" x14ac:dyDescent="0.15">
      <c r="C65" s="16"/>
      <c r="D65" s="16"/>
      <c r="G65" s="16"/>
      <c r="H65" s="16"/>
      <c r="K65" s="16"/>
      <c r="L65" s="16"/>
      <c r="O65" s="16"/>
      <c r="P65" s="16"/>
      <c r="S65" s="16"/>
      <c r="T65" s="16"/>
      <c r="W65" s="16"/>
      <c r="X65" s="16"/>
    </row>
    <row r="66" spans="3:24" ht="15.2" customHeight="1" x14ac:dyDescent="0.15">
      <c r="C66" s="16"/>
      <c r="D66" s="16"/>
      <c r="G66" s="16"/>
      <c r="H66" s="16"/>
      <c r="K66" s="16"/>
      <c r="L66" s="16"/>
      <c r="O66" s="16"/>
      <c r="P66" s="16"/>
      <c r="S66" s="16"/>
      <c r="T66" s="16"/>
      <c r="W66" s="16"/>
      <c r="X66" s="16"/>
    </row>
    <row r="67" spans="3:24" ht="15.2" customHeight="1" x14ac:dyDescent="0.15">
      <c r="C67" s="16"/>
      <c r="D67" s="16"/>
      <c r="G67" s="16"/>
      <c r="H67" s="16"/>
      <c r="K67" s="16"/>
      <c r="L67" s="16"/>
      <c r="O67" s="16"/>
      <c r="P67" s="16"/>
      <c r="S67" s="16"/>
      <c r="T67" s="16"/>
      <c r="W67" s="16"/>
      <c r="X67" s="16"/>
    </row>
    <row r="68" spans="3:24" ht="15.2" customHeight="1" x14ac:dyDescent="0.15">
      <c r="C68" s="16"/>
      <c r="D68" s="16"/>
      <c r="G68" s="16"/>
      <c r="H68" s="16"/>
      <c r="K68" s="16"/>
      <c r="L68" s="16"/>
      <c r="O68" s="16"/>
      <c r="P68" s="16"/>
      <c r="S68" s="16"/>
      <c r="T68" s="16"/>
      <c r="W68" s="16"/>
      <c r="X68" s="16"/>
    </row>
    <row r="69" spans="3:24" ht="15.2" customHeight="1" x14ac:dyDescent="0.15">
      <c r="C69" s="16"/>
      <c r="D69" s="16"/>
      <c r="G69" s="16"/>
      <c r="H69" s="16"/>
      <c r="K69" s="16"/>
      <c r="L69" s="16"/>
      <c r="O69" s="16"/>
      <c r="P69" s="16"/>
      <c r="S69" s="16"/>
      <c r="T69" s="16"/>
      <c r="W69" s="16"/>
      <c r="X69" s="16"/>
    </row>
    <row r="70" spans="3:24" ht="15.2" customHeight="1" x14ac:dyDescent="0.15">
      <c r="C70" s="16"/>
      <c r="D70" s="16"/>
      <c r="G70" s="16"/>
      <c r="H70" s="16"/>
      <c r="K70" s="16"/>
      <c r="L70" s="16"/>
      <c r="O70" s="16"/>
      <c r="P70" s="16"/>
      <c r="S70" s="16"/>
      <c r="T70" s="16"/>
      <c r="W70" s="16"/>
      <c r="X70" s="16"/>
    </row>
    <row r="71" spans="3:24" ht="15.2" customHeight="1" x14ac:dyDescent="0.15">
      <c r="C71" s="16"/>
      <c r="D71" s="16"/>
      <c r="G71" s="16"/>
      <c r="H71" s="16"/>
      <c r="K71" s="16"/>
      <c r="L71" s="16"/>
      <c r="O71" s="16"/>
      <c r="P71" s="16"/>
      <c r="S71" s="16"/>
      <c r="T71" s="16"/>
      <c r="W71" s="16"/>
      <c r="X71" s="16"/>
    </row>
    <row r="72" spans="3:24" ht="15.2" customHeight="1" x14ac:dyDescent="0.15">
      <c r="C72" s="16"/>
      <c r="D72" s="16"/>
      <c r="G72" s="16"/>
      <c r="H72" s="16"/>
      <c r="K72" s="16"/>
      <c r="L72" s="16"/>
      <c r="O72" s="16"/>
      <c r="P72" s="16"/>
      <c r="S72" s="16"/>
      <c r="T72" s="16"/>
      <c r="W72" s="16"/>
      <c r="X72" s="16"/>
    </row>
    <row r="73" spans="3:24" ht="15.2" customHeight="1" x14ac:dyDescent="0.15">
      <c r="C73" s="16"/>
      <c r="D73" s="16"/>
      <c r="G73" s="16"/>
      <c r="H73" s="16"/>
      <c r="K73" s="16"/>
      <c r="L73" s="16"/>
      <c r="O73" s="16"/>
      <c r="P73" s="16"/>
      <c r="S73" s="16"/>
      <c r="T73" s="16"/>
      <c r="W73" s="16"/>
      <c r="X73" s="16"/>
    </row>
    <row r="74" spans="3:24" ht="15.2" customHeight="1" x14ac:dyDescent="0.15">
      <c r="C74" s="16"/>
      <c r="D74" s="16"/>
      <c r="G74" s="16"/>
      <c r="H74" s="16"/>
      <c r="K74" s="16"/>
      <c r="L74" s="16"/>
      <c r="O74" s="16"/>
      <c r="P74" s="16"/>
      <c r="S74" s="16"/>
      <c r="T74" s="16"/>
      <c r="W74" s="16"/>
      <c r="X74" s="16"/>
    </row>
    <row r="75" spans="3:24" ht="15.2" customHeight="1" x14ac:dyDescent="0.15">
      <c r="C75" s="16"/>
      <c r="D75" s="16"/>
      <c r="G75" s="16"/>
      <c r="H75" s="16"/>
      <c r="K75" s="16"/>
      <c r="L75" s="16"/>
      <c r="O75" s="16"/>
      <c r="P75" s="16"/>
      <c r="S75" s="16"/>
      <c r="T75" s="16"/>
      <c r="W75" s="16"/>
      <c r="X75" s="16"/>
    </row>
    <row r="76" spans="3:24" ht="15.2" customHeight="1" x14ac:dyDescent="0.15">
      <c r="C76" s="16"/>
      <c r="D76" s="16"/>
      <c r="G76" s="16"/>
      <c r="H76" s="16"/>
      <c r="K76" s="16"/>
      <c r="L76" s="16"/>
      <c r="O76" s="16"/>
      <c r="P76" s="16"/>
      <c r="S76" s="16"/>
      <c r="T76" s="16"/>
      <c r="W76" s="16"/>
      <c r="X76" s="16"/>
    </row>
    <row r="77" spans="3:24" ht="15.2" customHeight="1" x14ac:dyDescent="0.15">
      <c r="C77" s="16"/>
      <c r="D77" s="16"/>
      <c r="G77" s="16"/>
      <c r="H77" s="16"/>
      <c r="K77" s="16"/>
      <c r="L77" s="16"/>
      <c r="O77" s="16"/>
      <c r="P77" s="16"/>
      <c r="S77" s="16"/>
      <c r="T77" s="16"/>
      <c r="W77" s="16"/>
      <c r="X77" s="16"/>
    </row>
    <row r="78" spans="3:24" ht="15.2" customHeight="1" x14ac:dyDescent="0.15">
      <c r="C78" s="16"/>
      <c r="D78" s="16"/>
      <c r="G78" s="16"/>
      <c r="H78" s="16"/>
      <c r="K78" s="16"/>
      <c r="L78" s="16"/>
      <c r="O78" s="16"/>
      <c r="P78" s="16"/>
      <c r="S78" s="16"/>
      <c r="T78" s="16"/>
      <c r="W78" s="16"/>
      <c r="X78" s="16"/>
    </row>
    <row r="79" spans="3:24" ht="15.2" customHeight="1" x14ac:dyDescent="0.15">
      <c r="C79" s="16"/>
      <c r="D79" s="16"/>
      <c r="G79" s="16"/>
      <c r="H79" s="16"/>
      <c r="K79" s="16"/>
      <c r="L79" s="16"/>
      <c r="O79" s="16"/>
      <c r="P79" s="16"/>
      <c r="S79" s="16"/>
      <c r="T79" s="16"/>
      <c r="W79" s="16"/>
      <c r="X79" s="16"/>
    </row>
    <row r="80" spans="3:24" ht="15.2" customHeight="1" x14ac:dyDescent="0.15">
      <c r="C80" s="16"/>
      <c r="D80" s="16"/>
      <c r="G80" s="16"/>
      <c r="H80" s="16"/>
      <c r="K80" s="16"/>
      <c r="L80" s="16"/>
      <c r="O80" s="16"/>
      <c r="P80" s="16"/>
      <c r="S80" s="16"/>
      <c r="T80" s="16"/>
      <c r="W80" s="16"/>
      <c r="X80" s="16"/>
    </row>
    <row r="81" spans="3:24" ht="15.2" customHeight="1" x14ac:dyDescent="0.15">
      <c r="C81" s="16"/>
      <c r="D81" s="16"/>
      <c r="G81" s="16"/>
      <c r="H81" s="16"/>
      <c r="K81" s="16"/>
      <c r="L81" s="16"/>
      <c r="O81" s="16"/>
      <c r="P81" s="16"/>
      <c r="S81" s="16"/>
      <c r="T81" s="16"/>
      <c r="W81" s="16"/>
      <c r="X81" s="16"/>
    </row>
    <row r="82" spans="3:24" ht="15.2" customHeight="1" x14ac:dyDescent="0.15">
      <c r="C82" s="16"/>
      <c r="D82" s="16"/>
      <c r="G82" s="16"/>
      <c r="H82" s="16"/>
      <c r="K82" s="16"/>
      <c r="L82" s="16"/>
      <c r="O82" s="16"/>
      <c r="P82" s="16"/>
      <c r="S82" s="16"/>
      <c r="T82" s="16"/>
      <c r="W82" s="16"/>
      <c r="X82" s="16"/>
    </row>
    <row r="83" spans="3:24" ht="15.2" customHeight="1" x14ac:dyDescent="0.15">
      <c r="C83" s="16"/>
      <c r="D83" s="16"/>
      <c r="G83" s="16"/>
      <c r="H83" s="16"/>
      <c r="K83" s="16"/>
      <c r="L83" s="16"/>
      <c r="O83" s="16"/>
      <c r="P83" s="16"/>
      <c r="S83" s="16"/>
      <c r="T83" s="16"/>
      <c r="W83" s="16"/>
      <c r="X83" s="16"/>
    </row>
    <row r="84" spans="3:24" ht="15.2" customHeight="1" x14ac:dyDescent="0.15">
      <c r="C84" s="16"/>
      <c r="D84" s="16"/>
      <c r="G84" s="16"/>
      <c r="H84" s="16"/>
      <c r="K84" s="16"/>
      <c r="L84" s="16"/>
      <c r="O84" s="16"/>
      <c r="P84" s="16"/>
      <c r="S84" s="16"/>
      <c r="T84" s="16"/>
      <c r="W84" s="16"/>
      <c r="X84" s="16"/>
    </row>
    <row r="85" spans="3:24" ht="15.2" customHeight="1" x14ac:dyDescent="0.15">
      <c r="C85" s="16"/>
      <c r="D85" s="16"/>
      <c r="G85" s="16"/>
      <c r="H85" s="16"/>
      <c r="K85" s="16"/>
      <c r="L85" s="16"/>
      <c r="O85" s="16"/>
      <c r="P85" s="16"/>
      <c r="S85" s="16"/>
      <c r="T85" s="16"/>
      <c r="W85" s="16"/>
      <c r="X85" s="16"/>
    </row>
    <row r="86" spans="3:24" ht="15.2" customHeight="1" x14ac:dyDescent="0.15">
      <c r="C86" s="16"/>
      <c r="D86" s="16"/>
      <c r="G86" s="16"/>
      <c r="H86" s="16"/>
      <c r="K86" s="16"/>
      <c r="L86" s="16"/>
      <c r="O86" s="16"/>
      <c r="P86" s="16"/>
      <c r="S86" s="16"/>
      <c r="T86" s="16"/>
      <c r="W86" s="16"/>
      <c r="X86" s="16"/>
    </row>
    <row r="87" spans="3:24" ht="15.2" customHeight="1" x14ac:dyDescent="0.15">
      <c r="C87" s="16"/>
      <c r="D87" s="16"/>
      <c r="G87" s="16"/>
      <c r="H87" s="16"/>
      <c r="K87" s="16"/>
      <c r="L87" s="16"/>
      <c r="O87" s="16"/>
      <c r="P87" s="16"/>
      <c r="S87" s="16"/>
      <c r="T87" s="16"/>
      <c r="W87" s="16"/>
      <c r="X87" s="16"/>
    </row>
    <row r="88" spans="3:24" ht="15.2" customHeight="1" x14ac:dyDescent="0.15">
      <c r="C88" s="16"/>
      <c r="D88" s="16"/>
      <c r="G88" s="16"/>
      <c r="H88" s="16"/>
      <c r="K88" s="16"/>
      <c r="L88" s="16"/>
      <c r="O88" s="16"/>
      <c r="P88" s="16"/>
      <c r="S88" s="16"/>
      <c r="T88" s="16"/>
      <c r="W88" s="16"/>
      <c r="X88" s="16"/>
    </row>
    <row r="89" spans="3:24" ht="15.2" customHeight="1" x14ac:dyDescent="0.15">
      <c r="C89" s="16"/>
      <c r="D89" s="16"/>
      <c r="G89" s="16"/>
      <c r="H89" s="16"/>
      <c r="K89" s="16"/>
      <c r="L89" s="16"/>
      <c r="O89" s="16"/>
      <c r="P89" s="16"/>
      <c r="S89" s="16"/>
      <c r="T89" s="16"/>
      <c r="W89" s="16"/>
      <c r="X89" s="16"/>
    </row>
    <row r="90" spans="3:24" ht="15.2" customHeight="1" x14ac:dyDescent="0.15">
      <c r="C90" s="16"/>
      <c r="D90" s="16"/>
      <c r="G90" s="16"/>
      <c r="H90" s="16"/>
      <c r="K90" s="16"/>
      <c r="L90" s="16"/>
      <c r="O90" s="16"/>
      <c r="P90" s="16"/>
      <c r="S90" s="16"/>
      <c r="T90" s="16"/>
      <c r="W90" s="16"/>
      <c r="X90" s="16"/>
    </row>
    <row r="91" spans="3:24" ht="15.2" customHeight="1" x14ac:dyDescent="0.15">
      <c r="C91" s="16"/>
      <c r="D91" s="16"/>
      <c r="G91" s="16"/>
      <c r="H91" s="16"/>
      <c r="K91" s="16"/>
      <c r="L91" s="16"/>
      <c r="O91" s="16"/>
      <c r="P91" s="16"/>
      <c r="S91" s="16"/>
      <c r="T91" s="16"/>
      <c r="W91" s="16"/>
      <c r="X91" s="16"/>
    </row>
    <row r="92" spans="3:24" ht="15.2" customHeight="1" x14ac:dyDescent="0.15">
      <c r="C92" s="16"/>
      <c r="D92" s="16"/>
      <c r="G92" s="16"/>
      <c r="H92" s="16"/>
      <c r="K92" s="16"/>
      <c r="L92" s="16"/>
      <c r="O92" s="16"/>
      <c r="P92" s="16"/>
      <c r="S92" s="16"/>
      <c r="T92" s="16"/>
      <c r="W92" s="16"/>
      <c r="X92" s="16"/>
    </row>
    <row r="93" spans="3:24" ht="15.2" customHeight="1" x14ac:dyDescent="0.15">
      <c r="C93" s="16"/>
      <c r="D93" s="16"/>
      <c r="G93" s="16"/>
      <c r="H93" s="16"/>
      <c r="K93" s="16"/>
      <c r="L93" s="16"/>
      <c r="O93" s="16"/>
      <c r="P93" s="16"/>
      <c r="S93" s="16"/>
      <c r="T93" s="16"/>
      <c r="W93" s="16"/>
      <c r="X93" s="16"/>
    </row>
    <row r="94" spans="3:24" ht="15.2" customHeight="1" x14ac:dyDescent="0.15">
      <c r="C94" s="16"/>
      <c r="D94" s="16"/>
      <c r="G94" s="16"/>
      <c r="H94" s="16"/>
      <c r="K94" s="16"/>
      <c r="L94" s="16"/>
      <c r="O94" s="16"/>
      <c r="P94" s="16"/>
      <c r="S94" s="16"/>
      <c r="T94" s="16"/>
      <c r="W94" s="16"/>
      <c r="X94" s="16"/>
    </row>
    <row r="95" spans="3:24" ht="15.2" customHeight="1" x14ac:dyDescent="0.15">
      <c r="C95" s="16"/>
      <c r="D95" s="16"/>
      <c r="G95" s="16"/>
      <c r="H95" s="16"/>
      <c r="K95" s="16"/>
      <c r="L95" s="16"/>
      <c r="O95" s="16"/>
      <c r="P95" s="16"/>
      <c r="S95" s="16"/>
      <c r="T95" s="16"/>
      <c r="W95" s="16"/>
      <c r="X95" s="16"/>
    </row>
    <row r="96" spans="3:24" ht="15.2" customHeight="1" x14ac:dyDescent="0.15">
      <c r="C96" s="16"/>
      <c r="D96" s="16"/>
      <c r="G96" s="16"/>
      <c r="H96" s="16"/>
      <c r="K96" s="16"/>
      <c r="L96" s="16"/>
      <c r="O96" s="16"/>
      <c r="P96" s="16"/>
      <c r="S96" s="16"/>
      <c r="T96" s="16"/>
      <c r="W96" s="16"/>
      <c r="X96" s="16"/>
    </row>
    <row r="97" spans="3:24" ht="15.2" customHeight="1" x14ac:dyDescent="0.15">
      <c r="C97" s="16"/>
      <c r="D97" s="16"/>
      <c r="G97" s="16"/>
      <c r="H97" s="16"/>
      <c r="K97" s="16"/>
      <c r="L97" s="16"/>
      <c r="O97" s="16"/>
      <c r="P97" s="16"/>
      <c r="S97" s="16"/>
      <c r="T97" s="16"/>
      <c r="W97" s="16"/>
      <c r="X97" s="16"/>
    </row>
    <row r="98" spans="3:24" ht="15.2" customHeight="1" x14ac:dyDescent="0.15">
      <c r="C98" s="16"/>
      <c r="D98" s="16"/>
      <c r="G98" s="16"/>
      <c r="H98" s="16"/>
      <c r="K98" s="16"/>
      <c r="L98" s="16"/>
      <c r="O98" s="16"/>
      <c r="P98" s="16"/>
      <c r="S98" s="16"/>
      <c r="T98" s="16"/>
      <c r="W98" s="16"/>
      <c r="X98" s="16"/>
    </row>
    <row r="99" spans="3:24" ht="15.2" customHeight="1" x14ac:dyDescent="0.15">
      <c r="C99" s="16"/>
      <c r="D99" s="16"/>
      <c r="G99" s="16"/>
      <c r="H99" s="16"/>
      <c r="K99" s="16"/>
      <c r="L99" s="16"/>
      <c r="O99" s="16"/>
      <c r="P99" s="16"/>
      <c r="S99" s="16"/>
      <c r="T99" s="16"/>
      <c r="W99" s="16"/>
      <c r="X99" s="16"/>
    </row>
    <row r="100" spans="3:24" ht="15.2" customHeight="1" x14ac:dyDescent="0.15">
      <c r="C100" s="16"/>
      <c r="D100" s="16"/>
      <c r="G100" s="16"/>
      <c r="H100" s="16"/>
      <c r="K100" s="16"/>
      <c r="L100" s="16"/>
      <c r="O100" s="16"/>
      <c r="P100" s="16"/>
      <c r="S100" s="16"/>
      <c r="T100" s="16"/>
      <c r="W100" s="16"/>
      <c r="X100" s="16"/>
    </row>
    <row r="101" spans="3:24" ht="15.2" customHeight="1" x14ac:dyDescent="0.15">
      <c r="C101" s="16"/>
      <c r="D101" s="16"/>
      <c r="G101" s="16"/>
      <c r="H101" s="16"/>
      <c r="K101" s="16"/>
      <c r="L101" s="16"/>
      <c r="O101" s="16"/>
      <c r="P101" s="16"/>
      <c r="S101" s="16"/>
      <c r="T101" s="16"/>
      <c r="W101" s="16"/>
      <c r="X101" s="16"/>
    </row>
    <row r="102" spans="3:24" ht="15.2" customHeight="1" x14ac:dyDescent="0.15">
      <c r="C102" s="16"/>
      <c r="D102" s="16"/>
      <c r="G102" s="16"/>
      <c r="H102" s="16"/>
      <c r="K102" s="16"/>
      <c r="L102" s="16"/>
      <c r="O102" s="16"/>
      <c r="P102" s="16"/>
      <c r="S102" s="16"/>
      <c r="T102" s="16"/>
      <c r="W102" s="16"/>
      <c r="X102" s="16"/>
    </row>
    <row r="103" spans="3:24" ht="15.2" customHeight="1" x14ac:dyDescent="0.15">
      <c r="C103" s="16"/>
      <c r="D103" s="16"/>
      <c r="G103" s="16"/>
      <c r="H103" s="16"/>
      <c r="K103" s="16"/>
      <c r="L103" s="16"/>
      <c r="O103" s="16"/>
      <c r="P103" s="16"/>
      <c r="S103" s="16"/>
      <c r="T103" s="16"/>
      <c r="W103" s="16"/>
      <c r="X103" s="16"/>
    </row>
    <row r="104" spans="3:24" ht="15.2" customHeight="1" x14ac:dyDescent="0.15">
      <c r="C104" s="16"/>
      <c r="D104" s="16"/>
      <c r="G104" s="16"/>
      <c r="H104" s="16"/>
      <c r="K104" s="16"/>
      <c r="L104" s="16"/>
      <c r="O104" s="16"/>
      <c r="P104" s="16"/>
      <c r="S104" s="16"/>
      <c r="T104" s="16"/>
      <c r="W104" s="16"/>
      <c r="X104" s="16"/>
    </row>
    <row r="105" spans="3:24" ht="15.2" customHeight="1" x14ac:dyDescent="0.15">
      <c r="C105" s="16"/>
      <c r="D105" s="16"/>
      <c r="G105" s="16"/>
      <c r="H105" s="16"/>
      <c r="K105" s="16"/>
      <c r="L105" s="16"/>
      <c r="O105" s="16"/>
      <c r="P105" s="16"/>
      <c r="S105" s="16"/>
      <c r="T105" s="16"/>
      <c r="W105" s="16"/>
      <c r="X105" s="16"/>
    </row>
    <row r="106" spans="3:24" ht="15.2" customHeight="1" x14ac:dyDescent="0.15">
      <c r="C106" s="16"/>
      <c r="D106" s="16"/>
      <c r="G106" s="16"/>
      <c r="H106" s="16"/>
      <c r="K106" s="16"/>
      <c r="L106" s="16"/>
      <c r="O106" s="16"/>
      <c r="P106" s="16"/>
      <c r="S106" s="16"/>
      <c r="T106" s="16"/>
      <c r="W106" s="16"/>
      <c r="X106" s="16"/>
    </row>
    <row r="107" spans="3:24" ht="15.2" customHeight="1" x14ac:dyDescent="0.15">
      <c r="C107" s="16"/>
      <c r="D107" s="16"/>
      <c r="G107" s="16"/>
      <c r="H107" s="16"/>
      <c r="K107" s="16"/>
      <c r="L107" s="16"/>
      <c r="O107" s="16"/>
      <c r="P107" s="16"/>
      <c r="S107" s="16"/>
      <c r="T107" s="16"/>
      <c r="W107" s="16"/>
      <c r="X107" s="16"/>
    </row>
    <row r="108" spans="3:24" ht="15.2" customHeight="1" x14ac:dyDescent="0.15">
      <c r="C108" s="16"/>
      <c r="D108" s="16"/>
      <c r="G108" s="16"/>
      <c r="H108" s="16"/>
      <c r="K108" s="16"/>
      <c r="L108" s="16"/>
      <c r="O108" s="16"/>
      <c r="P108" s="16"/>
      <c r="S108" s="16"/>
      <c r="T108" s="16"/>
      <c r="W108" s="16"/>
      <c r="X108" s="16"/>
    </row>
    <row r="109" spans="3:24" ht="15.2" customHeight="1" x14ac:dyDescent="0.15">
      <c r="C109" s="16"/>
      <c r="D109" s="16"/>
      <c r="G109" s="16"/>
      <c r="H109" s="16"/>
      <c r="K109" s="16"/>
      <c r="L109" s="16"/>
      <c r="O109" s="16"/>
      <c r="P109" s="16"/>
      <c r="S109" s="16"/>
      <c r="T109" s="16"/>
      <c r="W109" s="16"/>
      <c r="X109" s="16"/>
    </row>
    <row r="110" spans="3:24" ht="15.2" customHeight="1" x14ac:dyDescent="0.15">
      <c r="C110" s="16"/>
      <c r="D110" s="16"/>
      <c r="G110" s="16"/>
      <c r="H110" s="16"/>
      <c r="K110" s="16"/>
      <c r="L110" s="16"/>
      <c r="O110" s="16"/>
      <c r="P110" s="16"/>
      <c r="S110" s="16"/>
      <c r="T110" s="16"/>
      <c r="W110" s="16"/>
      <c r="X110" s="16"/>
    </row>
    <row r="111" spans="3:24" ht="15.2" customHeight="1" x14ac:dyDescent="0.15">
      <c r="C111" s="16"/>
      <c r="D111" s="16"/>
      <c r="G111" s="16"/>
      <c r="H111" s="16"/>
      <c r="K111" s="16"/>
      <c r="L111" s="16"/>
      <c r="O111" s="16"/>
      <c r="P111" s="16"/>
      <c r="S111" s="16"/>
      <c r="T111" s="16"/>
      <c r="W111" s="16"/>
      <c r="X111" s="16"/>
    </row>
    <row r="112" spans="3:24" ht="15.2" customHeight="1" x14ac:dyDescent="0.15">
      <c r="C112" s="16"/>
      <c r="D112" s="16"/>
      <c r="G112" s="16"/>
      <c r="H112" s="16"/>
      <c r="K112" s="16"/>
      <c r="L112" s="16"/>
      <c r="O112" s="16"/>
      <c r="P112" s="16"/>
      <c r="S112" s="16"/>
      <c r="T112" s="16"/>
      <c r="W112" s="16"/>
      <c r="X112" s="16"/>
    </row>
    <row r="113" spans="3:24" ht="15.2" customHeight="1" x14ac:dyDescent="0.15">
      <c r="C113" s="16"/>
      <c r="D113" s="16"/>
      <c r="G113" s="16"/>
      <c r="H113" s="16"/>
      <c r="K113" s="16"/>
      <c r="L113" s="16"/>
      <c r="O113" s="16"/>
      <c r="P113" s="16"/>
      <c r="S113" s="16"/>
      <c r="T113" s="16"/>
      <c r="W113" s="16"/>
      <c r="X113" s="16"/>
    </row>
    <row r="114" spans="3:24" ht="15.2" customHeight="1" x14ac:dyDescent="0.15">
      <c r="C114" s="16"/>
      <c r="D114" s="16"/>
      <c r="G114" s="16"/>
      <c r="H114" s="16"/>
      <c r="K114" s="16"/>
      <c r="L114" s="16"/>
      <c r="O114" s="16"/>
      <c r="P114" s="16"/>
      <c r="S114" s="16"/>
      <c r="T114" s="16"/>
      <c r="W114" s="16"/>
      <c r="X114" s="16"/>
    </row>
    <row r="115" spans="3:24" ht="15.2" customHeight="1" x14ac:dyDescent="0.15">
      <c r="C115" s="16"/>
      <c r="D115" s="16"/>
      <c r="G115" s="16"/>
      <c r="H115" s="16"/>
      <c r="K115" s="16"/>
      <c r="L115" s="16"/>
      <c r="O115" s="16"/>
      <c r="P115" s="16"/>
      <c r="S115" s="16"/>
      <c r="T115" s="16"/>
      <c r="W115" s="16"/>
      <c r="X115" s="16"/>
    </row>
    <row r="116" spans="3:24" ht="15.2" customHeight="1" x14ac:dyDescent="0.15">
      <c r="C116" s="16"/>
      <c r="D116" s="16"/>
      <c r="G116" s="16"/>
      <c r="H116" s="16"/>
      <c r="K116" s="16"/>
      <c r="L116" s="16"/>
      <c r="O116" s="16"/>
      <c r="P116" s="16"/>
      <c r="S116" s="16"/>
      <c r="T116" s="16"/>
      <c r="W116" s="16"/>
      <c r="X116" s="16"/>
    </row>
    <row r="117" spans="3:24" ht="15.2" customHeight="1" x14ac:dyDescent="0.15">
      <c r="C117" s="16"/>
      <c r="D117" s="16"/>
      <c r="G117" s="16"/>
      <c r="H117" s="16"/>
      <c r="K117" s="16"/>
      <c r="L117" s="16"/>
      <c r="O117" s="16"/>
      <c r="P117" s="16"/>
      <c r="S117" s="16"/>
      <c r="T117" s="16"/>
      <c r="W117" s="16"/>
      <c r="X117" s="16"/>
    </row>
    <row r="118" spans="3:24" ht="15.2" customHeight="1" x14ac:dyDescent="0.15">
      <c r="C118" s="16"/>
      <c r="D118" s="16"/>
      <c r="G118" s="16"/>
      <c r="H118" s="16"/>
      <c r="K118" s="16"/>
      <c r="L118" s="16"/>
      <c r="O118" s="16"/>
      <c r="P118" s="16"/>
      <c r="S118" s="16"/>
      <c r="T118" s="16"/>
      <c r="W118" s="16"/>
      <c r="X118" s="16"/>
    </row>
    <row r="119" spans="3:24" ht="15.2" customHeight="1" x14ac:dyDescent="0.15">
      <c r="C119" s="16"/>
      <c r="D119" s="16"/>
      <c r="G119" s="16"/>
      <c r="H119" s="16"/>
      <c r="K119" s="16"/>
      <c r="L119" s="16"/>
      <c r="O119" s="16"/>
      <c r="P119" s="16"/>
      <c r="S119" s="16"/>
      <c r="T119" s="16"/>
      <c r="W119" s="16"/>
      <c r="X119" s="16"/>
    </row>
    <row r="120" spans="3:24" ht="15.2" customHeight="1" x14ac:dyDescent="0.15">
      <c r="C120" s="16"/>
      <c r="D120" s="16"/>
      <c r="G120" s="16"/>
      <c r="H120" s="16"/>
      <c r="K120" s="16"/>
      <c r="L120" s="16"/>
      <c r="O120" s="16"/>
      <c r="P120" s="16"/>
      <c r="S120" s="16"/>
      <c r="T120" s="16"/>
      <c r="W120" s="16"/>
      <c r="X120" s="16"/>
    </row>
    <row r="121" spans="3:24" ht="15.2" customHeight="1" x14ac:dyDescent="0.15">
      <c r="C121" s="16"/>
      <c r="D121" s="16"/>
      <c r="G121" s="16"/>
      <c r="H121" s="16"/>
      <c r="K121" s="16"/>
      <c r="L121" s="16"/>
      <c r="O121" s="16"/>
      <c r="P121" s="16"/>
      <c r="S121" s="16"/>
      <c r="T121" s="16"/>
      <c r="W121" s="16"/>
      <c r="X121" s="16"/>
    </row>
    <row r="122" spans="3:24" ht="15.2" customHeight="1" x14ac:dyDescent="0.15">
      <c r="C122" s="16"/>
      <c r="D122" s="16"/>
      <c r="G122" s="16"/>
      <c r="H122" s="16"/>
      <c r="K122" s="16"/>
      <c r="L122" s="16"/>
      <c r="O122" s="16"/>
      <c r="P122" s="16"/>
      <c r="S122" s="16"/>
      <c r="T122" s="16"/>
      <c r="W122" s="16"/>
      <c r="X122" s="16"/>
    </row>
    <row r="123" spans="3:24" ht="15.2" customHeight="1" x14ac:dyDescent="0.15">
      <c r="C123" s="16"/>
      <c r="D123" s="16"/>
      <c r="G123" s="16"/>
      <c r="H123" s="16"/>
      <c r="K123" s="16"/>
      <c r="L123" s="16"/>
      <c r="O123" s="16"/>
      <c r="P123" s="16"/>
      <c r="S123" s="16"/>
      <c r="T123" s="16"/>
      <c r="W123" s="16"/>
      <c r="X123" s="16"/>
    </row>
    <row r="124" spans="3:24" ht="15.2" customHeight="1" x14ac:dyDescent="0.15">
      <c r="C124" s="16"/>
      <c r="D124" s="16"/>
      <c r="G124" s="16"/>
      <c r="H124" s="16"/>
      <c r="K124" s="16"/>
      <c r="L124" s="16"/>
      <c r="O124" s="16"/>
      <c r="P124" s="16"/>
      <c r="S124" s="16"/>
      <c r="T124" s="16"/>
      <c r="W124" s="16"/>
      <c r="X124" s="16"/>
    </row>
    <row r="125" spans="3:24" ht="15.2" customHeight="1" x14ac:dyDescent="0.15">
      <c r="C125" s="16"/>
      <c r="D125" s="16"/>
      <c r="G125" s="16"/>
      <c r="H125" s="16"/>
      <c r="K125" s="16"/>
      <c r="L125" s="16"/>
      <c r="O125" s="16"/>
      <c r="P125" s="16"/>
      <c r="S125" s="16"/>
      <c r="T125" s="16"/>
      <c r="W125" s="16"/>
      <c r="X125" s="16"/>
    </row>
    <row r="126" spans="3:24" ht="15.2" customHeight="1" x14ac:dyDescent="0.15">
      <c r="C126" s="16"/>
      <c r="D126" s="16"/>
      <c r="G126" s="16"/>
      <c r="H126" s="16"/>
      <c r="K126" s="16"/>
      <c r="L126" s="16"/>
      <c r="O126" s="16"/>
      <c r="P126" s="16"/>
      <c r="S126" s="16"/>
      <c r="T126" s="16"/>
      <c r="W126" s="16"/>
      <c r="X126" s="16"/>
    </row>
    <row r="127" spans="3:24" ht="15.2" customHeight="1" x14ac:dyDescent="0.15">
      <c r="C127" s="16"/>
      <c r="D127" s="16"/>
      <c r="G127" s="16"/>
      <c r="H127" s="16"/>
      <c r="K127" s="16"/>
      <c r="L127" s="16"/>
      <c r="O127" s="16"/>
      <c r="P127" s="16"/>
      <c r="S127" s="16"/>
      <c r="T127" s="16"/>
      <c r="W127" s="16"/>
      <c r="X127" s="16"/>
    </row>
    <row r="128" spans="3:24" ht="15.2" customHeight="1" x14ac:dyDescent="0.15">
      <c r="C128" s="16"/>
      <c r="D128" s="16"/>
      <c r="G128" s="16"/>
      <c r="H128" s="16"/>
      <c r="K128" s="16"/>
      <c r="L128" s="16"/>
      <c r="O128" s="16"/>
      <c r="P128" s="16"/>
      <c r="S128" s="16"/>
      <c r="T128" s="16"/>
      <c r="W128" s="16"/>
      <c r="X128" s="16"/>
    </row>
    <row r="129" spans="3:24" ht="15.2" customHeight="1" x14ac:dyDescent="0.15">
      <c r="C129" s="16"/>
      <c r="D129" s="16"/>
      <c r="G129" s="16"/>
      <c r="H129" s="16"/>
      <c r="K129" s="16"/>
      <c r="L129" s="16"/>
      <c r="O129" s="16"/>
      <c r="P129" s="16"/>
      <c r="S129" s="16"/>
      <c r="T129" s="16"/>
      <c r="W129" s="16"/>
      <c r="X129" s="16"/>
    </row>
    <row r="130" spans="3:24" ht="15.2" customHeight="1" x14ac:dyDescent="0.15">
      <c r="C130" s="16"/>
      <c r="D130" s="16"/>
      <c r="G130" s="16"/>
      <c r="H130" s="16"/>
      <c r="K130" s="16"/>
      <c r="L130" s="16"/>
      <c r="O130" s="16"/>
      <c r="P130" s="16"/>
      <c r="S130" s="16"/>
      <c r="T130" s="16"/>
      <c r="W130" s="16"/>
      <c r="X130" s="16"/>
    </row>
    <row r="131" spans="3:24" ht="15.2" customHeight="1" x14ac:dyDescent="0.15">
      <c r="C131" s="16"/>
      <c r="D131" s="16"/>
      <c r="G131" s="16"/>
      <c r="H131" s="16"/>
      <c r="K131" s="16"/>
      <c r="L131" s="16"/>
      <c r="O131" s="16"/>
      <c r="P131" s="16"/>
      <c r="S131" s="16"/>
      <c r="T131" s="16"/>
      <c r="W131" s="16"/>
      <c r="X131" s="16"/>
    </row>
    <row r="132" spans="3:24" ht="15.2" customHeight="1" x14ac:dyDescent="0.15">
      <c r="C132" s="16"/>
      <c r="D132" s="16"/>
      <c r="G132" s="16"/>
      <c r="H132" s="16"/>
      <c r="K132" s="16"/>
      <c r="L132" s="16"/>
      <c r="O132" s="16"/>
      <c r="P132" s="16"/>
      <c r="S132" s="16"/>
      <c r="T132" s="16"/>
      <c r="W132" s="16"/>
      <c r="X132" s="16"/>
    </row>
    <row r="133" spans="3:24" ht="15.2" customHeight="1" x14ac:dyDescent="0.15">
      <c r="C133" s="16"/>
      <c r="D133" s="16"/>
      <c r="G133" s="16"/>
      <c r="H133" s="16"/>
      <c r="K133" s="16"/>
      <c r="L133" s="16"/>
      <c r="O133" s="16"/>
      <c r="P133" s="16"/>
      <c r="S133" s="16"/>
      <c r="T133" s="16"/>
      <c r="W133" s="16"/>
      <c r="X133" s="16"/>
    </row>
    <row r="134" spans="3:24" ht="15.2" customHeight="1" x14ac:dyDescent="0.15">
      <c r="C134" s="16"/>
      <c r="D134" s="16"/>
      <c r="G134" s="16"/>
      <c r="H134" s="16"/>
      <c r="K134" s="16"/>
      <c r="L134" s="16"/>
      <c r="O134" s="16"/>
      <c r="P134" s="16"/>
      <c r="S134" s="16"/>
      <c r="T134" s="16"/>
      <c r="W134" s="16"/>
      <c r="X134" s="16"/>
    </row>
    <row r="135" spans="3:24" ht="15.2" customHeight="1" x14ac:dyDescent="0.15">
      <c r="C135" s="16"/>
      <c r="D135" s="16"/>
      <c r="G135" s="16"/>
      <c r="H135" s="16"/>
      <c r="K135" s="16"/>
      <c r="L135" s="16"/>
      <c r="O135" s="16"/>
      <c r="P135" s="16"/>
      <c r="S135" s="16"/>
      <c r="T135" s="16"/>
      <c r="W135" s="16"/>
      <c r="X135" s="16"/>
    </row>
    <row r="136" spans="3:24" ht="15.2" customHeight="1" x14ac:dyDescent="0.15">
      <c r="C136" s="16"/>
      <c r="D136" s="16"/>
      <c r="G136" s="16"/>
      <c r="H136" s="16"/>
      <c r="K136" s="16"/>
      <c r="L136" s="16"/>
      <c r="O136" s="16"/>
      <c r="P136" s="16"/>
      <c r="S136" s="16"/>
      <c r="T136" s="16"/>
      <c r="W136" s="16"/>
      <c r="X136" s="16"/>
    </row>
    <row r="137" spans="3:24" ht="15.2" customHeight="1" x14ac:dyDescent="0.15">
      <c r="C137" s="16"/>
      <c r="D137" s="16"/>
      <c r="G137" s="16"/>
      <c r="H137" s="16"/>
      <c r="K137" s="16"/>
      <c r="L137" s="16"/>
      <c r="O137" s="16"/>
      <c r="P137" s="16"/>
      <c r="S137" s="16"/>
      <c r="T137" s="16"/>
      <c r="W137" s="16"/>
      <c r="X137" s="16"/>
    </row>
    <row r="138" spans="3:24" ht="15.2" customHeight="1" x14ac:dyDescent="0.15">
      <c r="C138" s="16"/>
      <c r="D138" s="16"/>
      <c r="G138" s="16"/>
      <c r="H138" s="16"/>
      <c r="K138" s="16"/>
      <c r="L138" s="16"/>
      <c r="O138" s="16"/>
      <c r="P138" s="16"/>
      <c r="S138" s="16"/>
      <c r="T138" s="16"/>
      <c r="W138" s="16"/>
      <c r="X138" s="16"/>
    </row>
    <row r="139" spans="3:24" ht="15.2" customHeight="1" x14ac:dyDescent="0.15">
      <c r="C139" s="16"/>
      <c r="D139" s="16"/>
      <c r="G139" s="16"/>
      <c r="H139" s="16"/>
      <c r="K139" s="16"/>
      <c r="L139" s="16"/>
      <c r="O139" s="16"/>
      <c r="P139" s="16"/>
      <c r="S139" s="16"/>
      <c r="T139" s="16"/>
      <c r="W139" s="16"/>
      <c r="X139" s="16"/>
    </row>
    <row r="140" spans="3:24" ht="15.2" customHeight="1" x14ac:dyDescent="0.15">
      <c r="C140" s="16"/>
      <c r="D140" s="16"/>
      <c r="G140" s="16"/>
      <c r="H140" s="16"/>
      <c r="K140" s="16"/>
      <c r="L140" s="16"/>
      <c r="O140" s="16"/>
      <c r="P140" s="16"/>
      <c r="S140" s="16"/>
      <c r="T140" s="16"/>
      <c r="W140" s="16"/>
      <c r="X140" s="16"/>
    </row>
    <row r="141" spans="3:24" ht="15.2" customHeight="1" x14ac:dyDescent="0.15">
      <c r="C141" s="16"/>
      <c r="D141" s="16"/>
      <c r="G141" s="16"/>
      <c r="H141" s="16"/>
      <c r="K141" s="16"/>
      <c r="L141" s="16"/>
      <c r="O141" s="16"/>
      <c r="P141" s="16"/>
      <c r="S141" s="16"/>
      <c r="T141" s="16"/>
      <c r="W141" s="16"/>
      <c r="X141" s="16"/>
    </row>
    <row r="142" spans="3:24" ht="15.2" customHeight="1" x14ac:dyDescent="0.15">
      <c r="C142" s="16"/>
      <c r="D142" s="16"/>
      <c r="G142" s="16"/>
      <c r="H142" s="16"/>
      <c r="K142" s="16"/>
      <c r="L142" s="16"/>
      <c r="O142" s="16"/>
      <c r="P142" s="16"/>
      <c r="S142" s="16"/>
      <c r="T142" s="16"/>
      <c r="W142" s="16"/>
      <c r="X142" s="16"/>
    </row>
    <row r="143" spans="3:24" ht="15.2" customHeight="1" x14ac:dyDescent="0.15">
      <c r="C143" s="16"/>
      <c r="D143" s="16"/>
      <c r="G143" s="16"/>
      <c r="H143" s="16"/>
      <c r="K143" s="16"/>
      <c r="L143" s="16"/>
      <c r="O143" s="16"/>
      <c r="P143" s="16"/>
      <c r="S143" s="16"/>
      <c r="T143" s="16"/>
      <c r="W143" s="16"/>
      <c r="X143" s="16"/>
    </row>
    <row r="144" spans="3:24" ht="15.2" customHeight="1" x14ac:dyDescent="0.15">
      <c r="C144" s="16"/>
      <c r="D144" s="16"/>
      <c r="G144" s="16"/>
      <c r="H144" s="16"/>
      <c r="K144" s="16"/>
      <c r="L144" s="16"/>
      <c r="O144" s="16"/>
      <c r="P144" s="16"/>
      <c r="S144" s="16"/>
      <c r="T144" s="16"/>
      <c r="W144" s="16"/>
      <c r="X144" s="16"/>
    </row>
    <row r="145" spans="3:24" ht="15.2" customHeight="1" x14ac:dyDescent="0.15">
      <c r="C145" s="16"/>
      <c r="D145" s="16"/>
      <c r="G145" s="16"/>
      <c r="H145" s="16"/>
      <c r="K145" s="16"/>
      <c r="L145" s="16"/>
      <c r="O145" s="16"/>
      <c r="P145" s="16"/>
      <c r="S145" s="16"/>
      <c r="T145" s="16"/>
      <c r="W145" s="16"/>
      <c r="X145" s="16"/>
    </row>
    <row r="146" spans="3:24" ht="15.2" customHeight="1" x14ac:dyDescent="0.15">
      <c r="C146" s="16"/>
      <c r="D146" s="16"/>
      <c r="G146" s="16"/>
      <c r="H146" s="16"/>
      <c r="K146" s="16"/>
      <c r="L146" s="16"/>
      <c r="O146" s="16"/>
      <c r="P146" s="16"/>
      <c r="S146" s="16"/>
      <c r="T146" s="16"/>
      <c r="W146" s="16"/>
      <c r="X146" s="16"/>
    </row>
    <row r="147" spans="3:24" ht="15.2" customHeight="1" x14ac:dyDescent="0.15">
      <c r="C147" s="16"/>
      <c r="D147" s="16"/>
      <c r="G147" s="16"/>
      <c r="H147" s="16"/>
      <c r="K147" s="16"/>
      <c r="L147" s="16"/>
      <c r="O147" s="16"/>
      <c r="P147" s="16"/>
      <c r="S147" s="16"/>
      <c r="T147" s="16"/>
      <c r="W147" s="16"/>
      <c r="X147" s="16"/>
    </row>
    <row r="148" spans="3:24" ht="15.2" customHeight="1" x14ac:dyDescent="0.15">
      <c r="C148" s="16"/>
      <c r="D148" s="16"/>
      <c r="G148" s="16"/>
      <c r="H148" s="16"/>
      <c r="K148" s="16"/>
      <c r="L148" s="16"/>
      <c r="O148" s="16"/>
      <c r="P148" s="16"/>
      <c r="S148" s="16"/>
      <c r="T148" s="16"/>
      <c r="W148" s="16"/>
      <c r="X148" s="16"/>
    </row>
    <row r="149" spans="3:24" ht="15.2" customHeight="1" x14ac:dyDescent="0.15">
      <c r="C149" s="16"/>
      <c r="D149" s="16"/>
      <c r="G149" s="16"/>
      <c r="H149" s="16"/>
      <c r="K149" s="16"/>
      <c r="L149" s="16"/>
      <c r="O149" s="16"/>
      <c r="P149" s="16"/>
      <c r="S149" s="16"/>
      <c r="T149" s="16"/>
      <c r="W149" s="16"/>
      <c r="X149" s="16"/>
    </row>
    <row r="150" spans="3:24" ht="15.2" customHeight="1" x14ac:dyDescent="0.15">
      <c r="C150" s="16"/>
      <c r="D150" s="16"/>
      <c r="G150" s="16"/>
      <c r="H150" s="16"/>
      <c r="K150" s="16"/>
      <c r="L150" s="16"/>
      <c r="O150" s="16"/>
      <c r="P150" s="16"/>
      <c r="S150" s="16"/>
      <c r="T150" s="16"/>
      <c r="W150" s="16"/>
      <c r="X150" s="16"/>
    </row>
    <row r="151" spans="3:24" ht="15.2" customHeight="1" x14ac:dyDescent="0.15">
      <c r="C151" s="16"/>
      <c r="D151" s="16"/>
      <c r="G151" s="16"/>
      <c r="H151" s="16"/>
      <c r="K151" s="16"/>
      <c r="L151" s="16"/>
      <c r="O151" s="16"/>
      <c r="P151" s="16"/>
      <c r="S151" s="16"/>
      <c r="T151" s="16"/>
      <c r="W151" s="16"/>
      <c r="X151" s="16"/>
    </row>
    <row r="152" spans="3:24" ht="15.2" customHeight="1" x14ac:dyDescent="0.15">
      <c r="C152" s="16"/>
      <c r="D152" s="16"/>
      <c r="G152" s="16"/>
      <c r="H152" s="16"/>
      <c r="K152" s="16"/>
      <c r="L152" s="16"/>
      <c r="O152" s="16"/>
      <c r="P152" s="16"/>
      <c r="S152" s="16"/>
      <c r="T152" s="16"/>
      <c r="W152" s="16"/>
      <c r="X152" s="16"/>
    </row>
    <row r="153" spans="3:24" ht="15.2" customHeight="1" x14ac:dyDescent="0.15">
      <c r="C153" s="16"/>
      <c r="D153" s="16"/>
      <c r="G153" s="16"/>
      <c r="H153" s="16"/>
      <c r="K153" s="16"/>
      <c r="L153" s="16"/>
      <c r="O153" s="16"/>
      <c r="P153" s="16"/>
      <c r="S153" s="16"/>
      <c r="T153" s="16"/>
      <c r="W153" s="16"/>
      <c r="X153" s="16"/>
    </row>
    <row r="154" spans="3:24" ht="15.2" customHeight="1" x14ac:dyDescent="0.15">
      <c r="C154" s="16"/>
      <c r="D154" s="16"/>
      <c r="G154" s="16"/>
      <c r="H154" s="16"/>
      <c r="K154" s="16"/>
      <c r="L154" s="16"/>
      <c r="O154" s="16"/>
      <c r="P154" s="16"/>
      <c r="S154" s="16"/>
      <c r="T154" s="16"/>
      <c r="W154" s="16"/>
      <c r="X154" s="16"/>
    </row>
    <row r="155" spans="3:24" ht="15.2" customHeight="1" x14ac:dyDescent="0.15">
      <c r="C155" s="16"/>
      <c r="D155" s="16"/>
      <c r="G155" s="16"/>
      <c r="H155" s="16"/>
      <c r="K155" s="16"/>
      <c r="L155" s="16"/>
      <c r="O155" s="16"/>
      <c r="P155" s="16"/>
      <c r="S155" s="16"/>
      <c r="T155" s="16"/>
      <c r="W155" s="16"/>
      <c r="X155" s="16"/>
    </row>
    <row r="156" spans="3:24" ht="15.2" customHeight="1" x14ac:dyDescent="0.15">
      <c r="C156" s="16"/>
      <c r="D156" s="16"/>
      <c r="G156" s="16"/>
      <c r="H156" s="16"/>
      <c r="K156" s="16"/>
      <c r="L156" s="16"/>
      <c r="O156" s="16"/>
      <c r="P156" s="16"/>
      <c r="S156" s="16"/>
      <c r="T156" s="16"/>
      <c r="W156" s="16"/>
      <c r="X156" s="16"/>
    </row>
    <row r="157" spans="3:24" ht="15.2" customHeight="1" x14ac:dyDescent="0.15">
      <c r="C157" s="16"/>
      <c r="D157" s="16"/>
      <c r="G157" s="16"/>
      <c r="H157" s="16"/>
      <c r="K157" s="16"/>
      <c r="L157" s="16"/>
      <c r="O157" s="16"/>
      <c r="P157" s="16"/>
      <c r="S157" s="16"/>
      <c r="T157" s="16"/>
      <c r="W157" s="16"/>
      <c r="X157" s="16"/>
    </row>
    <row r="158" spans="3:24" ht="15.2" customHeight="1" x14ac:dyDescent="0.15">
      <c r="C158" s="16"/>
      <c r="D158" s="16"/>
      <c r="G158" s="16"/>
      <c r="H158" s="16"/>
      <c r="K158" s="16"/>
      <c r="L158" s="16"/>
      <c r="O158" s="16"/>
      <c r="P158" s="16"/>
      <c r="S158" s="16"/>
      <c r="T158" s="16"/>
      <c r="W158" s="16"/>
      <c r="X158" s="16"/>
    </row>
    <row r="159" spans="3:24" ht="15.2" customHeight="1" x14ac:dyDescent="0.15">
      <c r="C159" s="16"/>
      <c r="D159" s="16"/>
      <c r="G159" s="16"/>
      <c r="H159" s="16"/>
      <c r="K159" s="16"/>
      <c r="L159" s="16"/>
      <c r="O159" s="16"/>
      <c r="P159" s="16"/>
      <c r="S159" s="16"/>
      <c r="T159" s="16"/>
      <c r="W159" s="16"/>
      <c r="X159" s="16"/>
    </row>
    <row r="160" spans="3:24" ht="15.2" customHeight="1" x14ac:dyDescent="0.15">
      <c r="C160" s="16"/>
      <c r="D160" s="16"/>
      <c r="G160" s="16"/>
      <c r="H160" s="16"/>
      <c r="K160" s="16"/>
      <c r="L160" s="16"/>
      <c r="O160" s="16"/>
      <c r="P160" s="16"/>
      <c r="S160" s="16"/>
      <c r="T160" s="16"/>
      <c r="W160" s="16"/>
      <c r="X160" s="16"/>
    </row>
    <row r="161" spans="3:24" ht="15.2" customHeight="1" x14ac:dyDescent="0.15">
      <c r="C161" s="16"/>
      <c r="D161" s="16"/>
      <c r="G161" s="16"/>
      <c r="H161" s="16"/>
      <c r="K161" s="16"/>
      <c r="L161" s="16"/>
      <c r="O161" s="16"/>
      <c r="P161" s="16"/>
      <c r="S161" s="16"/>
      <c r="T161" s="16"/>
      <c r="W161" s="16"/>
      <c r="X161" s="16"/>
    </row>
    <row r="162" spans="3:24" ht="15.2" customHeight="1" x14ac:dyDescent="0.15">
      <c r="C162" s="16"/>
      <c r="D162" s="16"/>
      <c r="G162" s="16"/>
      <c r="H162" s="16"/>
      <c r="K162" s="16"/>
      <c r="L162" s="16"/>
      <c r="O162" s="16"/>
      <c r="P162" s="16"/>
      <c r="S162" s="16"/>
      <c r="T162" s="16"/>
      <c r="W162" s="16"/>
      <c r="X162" s="16"/>
    </row>
    <row r="163" spans="3:24" ht="15.2" customHeight="1" x14ac:dyDescent="0.15">
      <c r="C163" s="16"/>
      <c r="D163" s="16"/>
      <c r="G163" s="16"/>
      <c r="H163" s="16"/>
      <c r="K163" s="16"/>
      <c r="L163" s="16"/>
      <c r="O163" s="16"/>
      <c r="P163" s="16"/>
      <c r="S163" s="16"/>
      <c r="T163" s="16"/>
      <c r="W163" s="16"/>
      <c r="X163" s="16"/>
    </row>
    <row r="164" spans="3:24" ht="15.2" customHeight="1" x14ac:dyDescent="0.15">
      <c r="C164" s="16"/>
      <c r="D164" s="16"/>
      <c r="G164" s="16"/>
      <c r="H164" s="16"/>
      <c r="K164" s="16"/>
      <c r="L164" s="16"/>
      <c r="O164" s="16"/>
      <c r="P164" s="16"/>
      <c r="S164" s="16"/>
      <c r="T164" s="16"/>
      <c r="W164" s="16"/>
      <c r="X164" s="16"/>
    </row>
    <row r="165" spans="3:24" ht="15.2" customHeight="1" x14ac:dyDescent="0.15">
      <c r="C165" s="16"/>
      <c r="D165" s="16"/>
      <c r="G165" s="16"/>
      <c r="H165" s="16"/>
      <c r="K165" s="16"/>
      <c r="L165" s="16"/>
      <c r="O165" s="16"/>
      <c r="P165" s="16"/>
      <c r="S165" s="16"/>
      <c r="T165" s="16"/>
      <c r="W165" s="16"/>
      <c r="X165" s="16"/>
    </row>
    <row r="166" spans="3:24" ht="15.2" customHeight="1" x14ac:dyDescent="0.15">
      <c r="C166" s="16"/>
      <c r="D166" s="16"/>
      <c r="G166" s="16"/>
      <c r="H166" s="16"/>
      <c r="K166" s="16"/>
      <c r="L166" s="16"/>
      <c r="O166" s="16"/>
      <c r="P166" s="16"/>
      <c r="S166" s="16"/>
      <c r="T166" s="16"/>
      <c r="W166" s="16"/>
      <c r="X166" s="16"/>
    </row>
    <row r="167" spans="3:24" ht="15.2" customHeight="1" x14ac:dyDescent="0.15">
      <c r="C167" s="16"/>
      <c r="D167" s="16"/>
      <c r="G167" s="16"/>
      <c r="H167" s="16"/>
      <c r="K167" s="16"/>
      <c r="L167" s="16"/>
      <c r="O167" s="16"/>
      <c r="P167" s="16"/>
      <c r="S167" s="16"/>
      <c r="T167" s="16"/>
      <c r="W167" s="16"/>
      <c r="X167" s="16"/>
    </row>
    <row r="168" spans="3:24" ht="15.2" customHeight="1" x14ac:dyDescent="0.15">
      <c r="C168" s="16"/>
      <c r="D168" s="16"/>
      <c r="G168" s="16"/>
      <c r="H168" s="16"/>
      <c r="K168" s="16"/>
      <c r="L168" s="16"/>
      <c r="O168" s="16"/>
      <c r="P168" s="16"/>
      <c r="S168" s="16"/>
      <c r="T168" s="16"/>
      <c r="W168" s="16"/>
      <c r="X168" s="16"/>
    </row>
    <row r="169" spans="3:24" ht="15.2" customHeight="1" x14ac:dyDescent="0.15">
      <c r="C169" s="16"/>
      <c r="D169" s="16"/>
      <c r="G169" s="16"/>
      <c r="H169" s="16"/>
      <c r="K169" s="16"/>
      <c r="L169" s="16"/>
      <c r="O169" s="16"/>
      <c r="P169" s="16"/>
      <c r="S169" s="16"/>
      <c r="T169" s="16"/>
      <c r="W169" s="16"/>
      <c r="X169" s="16"/>
    </row>
    <row r="170" spans="3:24" ht="15.2" customHeight="1" x14ac:dyDescent="0.15">
      <c r="C170" s="16"/>
      <c r="D170" s="16"/>
      <c r="G170" s="16"/>
      <c r="H170" s="16"/>
      <c r="K170" s="16"/>
      <c r="L170" s="16"/>
      <c r="O170" s="16"/>
      <c r="P170" s="16"/>
      <c r="S170" s="16"/>
      <c r="T170" s="16"/>
      <c r="W170" s="16"/>
      <c r="X170" s="16"/>
    </row>
    <row r="171" spans="3:24" ht="15.2" customHeight="1" x14ac:dyDescent="0.15">
      <c r="C171" s="16"/>
      <c r="D171" s="16"/>
      <c r="G171" s="16"/>
      <c r="H171" s="16"/>
      <c r="K171" s="16"/>
      <c r="L171" s="16"/>
      <c r="O171" s="16"/>
      <c r="P171" s="16"/>
      <c r="S171" s="16"/>
      <c r="T171" s="16"/>
      <c r="W171" s="16"/>
      <c r="X171" s="16"/>
    </row>
    <row r="172" spans="3:24" ht="15.2" customHeight="1" x14ac:dyDescent="0.15">
      <c r="C172" s="16"/>
      <c r="D172" s="16"/>
      <c r="G172" s="16"/>
      <c r="H172" s="16"/>
      <c r="K172" s="16"/>
      <c r="L172" s="16"/>
      <c r="O172" s="16"/>
      <c r="P172" s="16"/>
      <c r="S172" s="16"/>
      <c r="T172" s="16"/>
      <c r="W172" s="16"/>
      <c r="X172" s="16"/>
    </row>
    <row r="173" spans="3:24" ht="15.2" customHeight="1" x14ac:dyDescent="0.15">
      <c r="C173" s="16"/>
      <c r="D173" s="16"/>
      <c r="G173" s="16"/>
      <c r="H173" s="16"/>
      <c r="K173" s="16"/>
      <c r="L173" s="16"/>
      <c r="O173" s="16"/>
      <c r="P173" s="16"/>
      <c r="S173" s="16"/>
      <c r="T173" s="16"/>
      <c r="W173" s="16"/>
      <c r="X173" s="16"/>
    </row>
    <row r="174" spans="3:24" ht="15.2" customHeight="1" x14ac:dyDescent="0.15">
      <c r="C174" s="16"/>
      <c r="D174" s="16"/>
      <c r="G174" s="16"/>
      <c r="H174" s="16"/>
      <c r="K174" s="16"/>
      <c r="L174" s="16"/>
      <c r="O174" s="16"/>
      <c r="P174" s="16"/>
      <c r="S174" s="16"/>
      <c r="T174" s="16"/>
      <c r="W174" s="16"/>
      <c r="X174" s="16"/>
    </row>
    <row r="175" spans="3:24" ht="15.2" customHeight="1" x14ac:dyDescent="0.15">
      <c r="C175" s="16"/>
      <c r="D175" s="16"/>
      <c r="G175" s="16"/>
      <c r="H175" s="16"/>
      <c r="K175" s="16"/>
      <c r="L175" s="16"/>
      <c r="O175" s="16"/>
      <c r="P175" s="16"/>
      <c r="S175" s="16"/>
      <c r="T175" s="16"/>
      <c r="W175" s="16"/>
      <c r="X175" s="16"/>
    </row>
    <row r="176" spans="3:24" ht="15.2" customHeight="1" x14ac:dyDescent="0.15">
      <c r="C176" s="16"/>
      <c r="D176" s="16"/>
      <c r="G176" s="16"/>
      <c r="H176" s="16"/>
      <c r="K176" s="16"/>
      <c r="L176" s="16"/>
      <c r="O176" s="16"/>
      <c r="P176" s="16"/>
      <c r="S176" s="16"/>
      <c r="T176" s="16"/>
      <c r="W176" s="16"/>
      <c r="X176" s="16"/>
    </row>
    <row r="177" spans="3:24" ht="15.2" customHeight="1" x14ac:dyDescent="0.15">
      <c r="C177" s="16"/>
      <c r="D177" s="16"/>
      <c r="G177" s="16"/>
      <c r="H177" s="16"/>
      <c r="K177" s="16"/>
      <c r="L177" s="16"/>
      <c r="O177" s="16"/>
      <c r="P177" s="16"/>
      <c r="S177" s="16"/>
      <c r="T177" s="16"/>
      <c r="W177" s="16"/>
      <c r="X177" s="16"/>
    </row>
    <row r="178" spans="3:24" ht="15.2" customHeight="1" x14ac:dyDescent="0.15">
      <c r="C178" s="16"/>
      <c r="D178" s="16"/>
      <c r="G178" s="16"/>
      <c r="H178" s="16"/>
      <c r="K178" s="16"/>
      <c r="L178" s="16"/>
      <c r="O178" s="16"/>
      <c r="P178" s="16"/>
      <c r="S178" s="16"/>
      <c r="T178" s="16"/>
      <c r="W178" s="16"/>
      <c r="X178" s="16"/>
    </row>
    <row r="179" spans="3:24" ht="15.2" customHeight="1" x14ac:dyDescent="0.15">
      <c r="C179" s="16"/>
      <c r="D179" s="16"/>
      <c r="G179" s="16"/>
      <c r="H179" s="16"/>
      <c r="K179" s="16"/>
      <c r="L179" s="16"/>
      <c r="O179" s="16"/>
      <c r="P179" s="16"/>
      <c r="S179" s="16"/>
      <c r="T179" s="16"/>
      <c r="W179" s="16"/>
      <c r="X179" s="16"/>
    </row>
    <row r="180" spans="3:24" ht="15.2" customHeight="1" x14ac:dyDescent="0.15">
      <c r="C180" s="16"/>
      <c r="D180" s="16"/>
      <c r="G180" s="16"/>
      <c r="H180" s="16"/>
      <c r="K180" s="16"/>
      <c r="L180" s="16"/>
      <c r="O180" s="16"/>
      <c r="P180" s="16"/>
      <c r="S180" s="16"/>
      <c r="T180" s="16"/>
      <c r="W180" s="16"/>
      <c r="X180" s="16"/>
    </row>
    <row r="181" spans="3:24" ht="15.2" customHeight="1" x14ac:dyDescent="0.15">
      <c r="C181" s="16"/>
      <c r="D181" s="16"/>
      <c r="G181" s="16"/>
      <c r="H181" s="16"/>
      <c r="K181" s="16"/>
      <c r="L181" s="16"/>
      <c r="O181" s="16"/>
      <c r="P181" s="16"/>
      <c r="S181" s="16"/>
      <c r="T181" s="16"/>
      <c r="W181" s="16"/>
      <c r="X181" s="16"/>
    </row>
    <row r="182" spans="3:24" ht="15.2" customHeight="1" x14ac:dyDescent="0.15">
      <c r="C182" s="16"/>
      <c r="D182" s="16"/>
      <c r="G182" s="16"/>
      <c r="H182" s="16"/>
      <c r="K182" s="16"/>
      <c r="L182" s="16"/>
      <c r="O182" s="16"/>
      <c r="P182" s="16"/>
      <c r="S182" s="16"/>
      <c r="T182" s="16"/>
      <c r="W182" s="16"/>
      <c r="X182" s="16"/>
    </row>
    <row r="183" spans="3:24" ht="15.2" customHeight="1" x14ac:dyDescent="0.15">
      <c r="C183" s="16"/>
      <c r="D183" s="16"/>
      <c r="G183" s="16"/>
      <c r="H183" s="16"/>
      <c r="K183" s="16"/>
      <c r="L183" s="16"/>
      <c r="O183" s="16"/>
      <c r="P183" s="16"/>
      <c r="S183" s="16"/>
      <c r="T183" s="16"/>
      <c r="W183" s="16"/>
      <c r="X183" s="16"/>
    </row>
    <row r="184" spans="3:24" ht="15.2" customHeight="1" x14ac:dyDescent="0.15">
      <c r="C184" s="16"/>
      <c r="D184" s="16"/>
      <c r="G184" s="16"/>
      <c r="H184" s="16"/>
      <c r="K184" s="16"/>
      <c r="L184" s="16"/>
      <c r="O184" s="16"/>
      <c r="P184" s="16"/>
      <c r="S184" s="16"/>
      <c r="T184" s="16"/>
      <c r="W184" s="16"/>
      <c r="X184" s="16"/>
    </row>
    <row r="185" spans="3:24" ht="15.2" customHeight="1" x14ac:dyDescent="0.15">
      <c r="C185" s="16"/>
      <c r="D185" s="16"/>
      <c r="G185" s="16"/>
      <c r="H185" s="16"/>
      <c r="K185" s="16"/>
      <c r="L185" s="16"/>
      <c r="O185" s="16"/>
      <c r="P185" s="16"/>
      <c r="S185" s="16"/>
      <c r="T185" s="16"/>
      <c r="W185" s="16"/>
      <c r="X185" s="16"/>
    </row>
    <row r="186" spans="3:24" ht="15.2" customHeight="1" x14ac:dyDescent="0.15">
      <c r="C186" s="16"/>
      <c r="D186" s="16"/>
      <c r="G186" s="16"/>
      <c r="H186" s="16"/>
      <c r="K186" s="16"/>
      <c r="L186" s="16"/>
      <c r="O186" s="16"/>
      <c r="P186" s="16"/>
      <c r="S186" s="16"/>
      <c r="T186" s="16"/>
      <c r="W186" s="16"/>
      <c r="X186" s="16"/>
    </row>
    <row r="187" spans="3:24" ht="15.2" customHeight="1" x14ac:dyDescent="0.15">
      <c r="C187" s="16"/>
      <c r="D187" s="16"/>
      <c r="G187" s="16"/>
      <c r="H187" s="16"/>
      <c r="K187" s="16"/>
      <c r="L187" s="16"/>
      <c r="O187" s="16"/>
      <c r="P187" s="16"/>
      <c r="S187" s="16"/>
      <c r="T187" s="16"/>
      <c r="W187" s="16"/>
      <c r="X187" s="16"/>
    </row>
    <row r="188" spans="3:24" ht="15.2" customHeight="1" x14ac:dyDescent="0.15">
      <c r="C188" s="16"/>
      <c r="D188" s="16"/>
      <c r="G188" s="16"/>
      <c r="H188" s="16"/>
      <c r="K188" s="16"/>
      <c r="L188" s="16"/>
      <c r="O188" s="16"/>
      <c r="P188" s="16"/>
      <c r="S188" s="16"/>
      <c r="T188" s="16"/>
      <c r="W188" s="16"/>
      <c r="X188" s="16"/>
    </row>
    <row r="189" spans="3:24" ht="15.2" customHeight="1" x14ac:dyDescent="0.15">
      <c r="C189" s="16"/>
      <c r="D189" s="16"/>
      <c r="G189" s="16"/>
      <c r="H189" s="16"/>
      <c r="K189" s="16"/>
      <c r="L189" s="16"/>
      <c r="O189" s="16"/>
      <c r="P189" s="16"/>
      <c r="S189" s="16"/>
      <c r="T189" s="16"/>
      <c r="W189" s="16"/>
      <c r="X189" s="16"/>
    </row>
    <row r="190" spans="3:24" ht="15.2" customHeight="1" x14ac:dyDescent="0.15">
      <c r="C190" s="16"/>
      <c r="D190" s="16"/>
      <c r="G190" s="16"/>
      <c r="H190" s="16"/>
      <c r="K190" s="16"/>
      <c r="L190" s="16"/>
      <c r="O190" s="16"/>
      <c r="P190" s="16"/>
      <c r="S190" s="16"/>
      <c r="T190" s="16"/>
      <c r="W190" s="16"/>
      <c r="X190" s="16"/>
    </row>
    <row r="191" spans="3:24" ht="15.2" customHeight="1" x14ac:dyDescent="0.15">
      <c r="C191" s="16"/>
      <c r="D191" s="16"/>
      <c r="G191" s="16"/>
      <c r="H191" s="16"/>
      <c r="K191" s="16"/>
      <c r="L191" s="16"/>
      <c r="O191" s="16"/>
      <c r="P191" s="16"/>
      <c r="S191" s="16"/>
      <c r="T191" s="16"/>
      <c r="W191" s="16"/>
      <c r="X191" s="16"/>
    </row>
    <row r="192" spans="3:24" ht="15.2" customHeight="1" x14ac:dyDescent="0.15">
      <c r="C192" s="16"/>
      <c r="D192" s="16"/>
      <c r="G192" s="16"/>
      <c r="H192" s="16"/>
      <c r="K192" s="16"/>
      <c r="L192" s="16"/>
      <c r="O192" s="16"/>
      <c r="P192" s="16"/>
      <c r="S192" s="16"/>
      <c r="T192" s="16"/>
      <c r="W192" s="16"/>
      <c r="X192" s="16"/>
    </row>
    <row r="193" spans="3:24" ht="15.2" customHeight="1" x14ac:dyDescent="0.15">
      <c r="C193" s="16"/>
      <c r="D193" s="16"/>
      <c r="G193" s="16"/>
      <c r="H193" s="16"/>
      <c r="K193" s="16"/>
      <c r="L193" s="16"/>
      <c r="O193" s="16"/>
      <c r="P193" s="16"/>
      <c r="S193" s="16"/>
      <c r="T193" s="16"/>
      <c r="W193" s="16"/>
      <c r="X193" s="16"/>
    </row>
    <row r="194" spans="3:24" ht="15.2" customHeight="1" x14ac:dyDescent="0.15">
      <c r="C194" s="16"/>
      <c r="D194" s="16"/>
      <c r="G194" s="16"/>
      <c r="H194" s="16"/>
      <c r="K194" s="16"/>
      <c r="L194" s="16"/>
      <c r="O194" s="16"/>
      <c r="P194" s="16"/>
      <c r="S194" s="16"/>
      <c r="T194" s="16"/>
      <c r="W194" s="16"/>
      <c r="X194" s="16"/>
    </row>
    <row r="195" spans="3:24" ht="15.2" customHeight="1" x14ac:dyDescent="0.15">
      <c r="C195" s="16"/>
      <c r="D195" s="16"/>
      <c r="G195" s="16"/>
      <c r="H195" s="16"/>
      <c r="K195" s="16"/>
      <c r="L195" s="16"/>
      <c r="O195" s="16"/>
      <c r="P195" s="16"/>
      <c r="S195" s="16"/>
      <c r="T195" s="16"/>
      <c r="W195" s="16"/>
      <c r="X195" s="16"/>
    </row>
    <row r="196" spans="3:24" ht="15.2" customHeight="1" x14ac:dyDescent="0.15">
      <c r="C196" s="16"/>
      <c r="D196" s="16"/>
      <c r="G196" s="16"/>
      <c r="H196" s="16"/>
      <c r="K196" s="16"/>
      <c r="L196" s="16"/>
      <c r="O196" s="16"/>
      <c r="P196" s="16"/>
      <c r="S196" s="16"/>
      <c r="T196" s="16"/>
      <c r="W196" s="16"/>
      <c r="X196" s="16"/>
    </row>
    <row r="197" spans="3:24" ht="15.2" customHeight="1" x14ac:dyDescent="0.15">
      <c r="C197" s="16"/>
      <c r="D197" s="16"/>
      <c r="G197" s="16"/>
      <c r="H197" s="16"/>
      <c r="K197" s="16"/>
      <c r="L197" s="16"/>
      <c r="O197" s="16"/>
      <c r="P197" s="16"/>
      <c r="S197" s="16"/>
      <c r="T197" s="16"/>
      <c r="W197" s="16"/>
      <c r="X197" s="16"/>
    </row>
    <row r="198" spans="3:24" ht="15.2" customHeight="1" x14ac:dyDescent="0.15">
      <c r="C198" s="16"/>
      <c r="D198" s="16"/>
      <c r="G198" s="16"/>
      <c r="H198" s="16"/>
      <c r="K198" s="16"/>
      <c r="L198" s="16"/>
      <c r="O198" s="16"/>
      <c r="P198" s="16"/>
      <c r="S198" s="16"/>
      <c r="T198" s="16"/>
      <c r="W198" s="16"/>
      <c r="X198" s="16"/>
    </row>
    <row r="199" spans="3:24" ht="15.2" customHeight="1" x14ac:dyDescent="0.15">
      <c r="C199" s="16"/>
      <c r="D199" s="16"/>
      <c r="G199" s="16"/>
      <c r="H199" s="16"/>
      <c r="K199" s="16"/>
      <c r="L199" s="16"/>
      <c r="O199" s="16"/>
      <c r="P199" s="16"/>
      <c r="S199" s="16"/>
      <c r="T199" s="16"/>
      <c r="W199" s="16"/>
      <c r="X199" s="16"/>
    </row>
    <row r="200" spans="3:24" ht="15.2" customHeight="1" x14ac:dyDescent="0.15">
      <c r="C200" s="16"/>
      <c r="D200" s="16"/>
      <c r="G200" s="16"/>
      <c r="H200" s="16"/>
      <c r="K200" s="16"/>
      <c r="L200" s="16"/>
      <c r="O200" s="16"/>
      <c r="P200" s="16"/>
      <c r="S200" s="16"/>
      <c r="T200" s="16"/>
      <c r="W200" s="16"/>
      <c r="X200" s="16"/>
    </row>
    <row r="201" spans="3:24" ht="15.2" customHeight="1" x14ac:dyDescent="0.15">
      <c r="C201" s="16"/>
      <c r="D201" s="16"/>
      <c r="G201" s="16"/>
      <c r="H201" s="16"/>
      <c r="K201" s="16"/>
      <c r="L201" s="16"/>
      <c r="O201" s="16"/>
      <c r="P201" s="16"/>
      <c r="S201" s="16"/>
      <c r="T201" s="16"/>
      <c r="W201" s="16"/>
      <c r="X201" s="16"/>
    </row>
    <row r="202" spans="3:24" ht="15.2" customHeight="1" x14ac:dyDescent="0.15">
      <c r="C202" s="16"/>
      <c r="D202" s="16"/>
      <c r="G202" s="16"/>
      <c r="H202" s="16"/>
      <c r="K202" s="16"/>
      <c r="L202" s="16"/>
      <c r="O202" s="16"/>
      <c r="P202" s="16"/>
      <c r="S202" s="16"/>
      <c r="T202" s="16"/>
      <c r="W202" s="16"/>
      <c r="X202" s="16"/>
    </row>
    <row r="203" spans="3:24" ht="15.2" customHeight="1" x14ac:dyDescent="0.15">
      <c r="C203" s="16"/>
      <c r="D203" s="16"/>
      <c r="G203" s="16"/>
      <c r="H203" s="16"/>
      <c r="K203" s="16"/>
      <c r="L203" s="16"/>
      <c r="O203" s="16"/>
      <c r="P203" s="16"/>
      <c r="S203" s="16"/>
      <c r="T203" s="16"/>
      <c r="W203" s="16"/>
      <c r="X203" s="16"/>
    </row>
    <row r="204" spans="3:24" ht="15.2" customHeight="1" x14ac:dyDescent="0.15">
      <c r="C204" s="16"/>
      <c r="D204" s="16"/>
      <c r="G204" s="16"/>
      <c r="H204" s="16"/>
      <c r="K204" s="16"/>
      <c r="L204" s="16"/>
      <c r="O204" s="16"/>
      <c r="P204" s="16"/>
      <c r="S204" s="16"/>
      <c r="T204" s="16"/>
      <c r="W204" s="16"/>
      <c r="X204" s="16"/>
    </row>
    <row r="205" spans="3:24" ht="15.2" customHeight="1" x14ac:dyDescent="0.15">
      <c r="C205" s="16"/>
      <c r="D205" s="16"/>
      <c r="G205" s="16"/>
      <c r="H205" s="16"/>
      <c r="K205" s="16"/>
      <c r="L205" s="16"/>
      <c r="O205" s="16"/>
      <c r="P205" s="16"/>
      <c r="S205" s="16"/>
      <c r="T205" s="16"/>
      <c r="W205" s="16"/>
      <c r="X205" s="16"/>
    </row>
    <row r="206" spans="3:24" ht="15.2" customHeight="1" x14ac:dyDescent="0.15">
      <c r="C206" s="16"/>
      <c r="D206" s="16"/>
      <c r="G206" s="16"/>
      <c r="H206" s="16"/>
      <c r="K206" s="16"/>
      <c r="L206" s="16"/>
      <c r="O206" s="16"/>
      <c r="P206" s="16"/>
      <c r="S206" s="16"/>
      <c r="T206" s="16"/>
      <c r="W206" s="16"/>
      <c r="X206" s="16"/>
    </row>
    <row r="207" spans="3:24" ht="15.2" customHeight="1" x14ac:dyDescent="0.15">
      <c r="C207" s="16"/>
      <c r="D207" s="16"/>
      <c r="G207" s="16"/>
      <c r="H207" s="16"/>
      <c r="K207" s="16"/>
      <c r="L207" s="16"/>
      <c r="O207" s="16"/>
      <c r="P207" s="16"/>
      <c r="S207" s="16"/>
      <c r="T207" s="16"/>
      <c r="W207" s="16"/>
      <c r="X207" s="16"/>
    </row>
    <row r="208" spans="3:24" ht="15.2" customHeight="1" x14ac:dyDescent="0.15">
      <c r="C208" s="16"/>
      <c r="D208" s="16"/>
      <c r="G208" s="16"/>
      <c r="H208" s="16"/>
      <c r="K208" s="16"/>
      <c r="L208" s="16"/>
      <c r="O208" s="16"/>
      <c r="P208" s="16"/>
      <c r="S208" s="16"/>
      <c r="T208" s="16"/>
      <c r="W208" s="16"/>
      <c r="X208" s="16"/>
    </row>
    <row r="209" spans="3:24" ht="15.2" customHeight="1" x14ac:dyDescent="0.15">
      <c r="C209" s="16"/>
      <c r="D209" s="16"/>
      <c r="G209" s="16"/>
      <c r="H209" s="16"/>
      <c r="K209" s="16"/>
      <c r="L209" s="16"/>
      <c r="O209" s="16"/>
      <c r="P209" s="16"/>
      <c r="S209" s="16"/>
      <c r="T209" s="16"/>
      <c r="W209" s="16"/>
      <c r="X209" s="16"/>
    </row>
    <row r="210" spans="3:24" ht="15.2" customHeight="1" x14ac:dyDescent="0.15">
      <c r="C210" s="16"/>
      <c r="D210" s="16"/>
      <c r="G210" s="16"/>
      <c r="H210" s="16"/>
      <c r="K210" s="16"/>
      <c r="L210" s="16"/>
      <c r="O210" s="16"/>
      <c r="P210" s="16"/>
      <c r="S210" s="16"/>
      <c r="T210" s="16"/>
      <c r="W210" s="16"/>
      <c r="X210" s="16"/>
    </row>
    <row r="211" spans="3:24" ht="15.2" customHeight="1" x14ac:dyDescent="0.15">
      <c r="C211" s="16"/>
      <c r="D211" s="16"/>
      <c r="G211" s="16"/>
      <c r="H211" s="16"/>
      <c r="K211" s="16"/>
      <c r="L211" s="16"/>
      <c r="O211" s="16"/>
      <c r="P211" s="16"/>
      <c r="S211" s="16"/>
      <c r="T211" s="16"/>
      <c r="W211" s="16"/>
      <c r="X211" s="16"/>
    </row>
    <row r="212" spans="3:24" ht="15.2" customHeight="1" x14ac:dyDescent="0.15">
      <c r="C212" s="16"/>
      <c r="D212" s="16"/>
      <c r="G212" s="16"/>
      <c r="H212" s="16"/>
      <c r="K212" s="16"/>
      <c r="L212" s="16"/>
      <c r="O212" s="16"/>
      <c r="P212" s="16"/>
      <c r="S212" s="16"/>
      <c r="T212" s="16"/>
      <c r="W212" s="16"/>
      <c r="X212" s="16"/>
    </row>
    <row r="213" spans="3:24" ht="15.2" customHeight="1" x14ac:dyDescent="0.15">
      <c r="C213" s="16"/>
      <c r="D213" s="16"/>
      <c r="G213" s="16"/>
      <c r="H213" s="16"/>
      <c r="K213" s="16"/>
      <c r="L213" s="16"/>
      <c r="O213" s="16"/>
      <c r="P213" s="16"/>
      <c r="S213" s="16"/>
      <c r="T213" s="16"/>
      <c r="W213" s="16"/>
      <c r="X213" s="16"/>
    </row>
    <row r="214" spans="3:24" ht="15.2" customHeight="1" x14ac:dyDescent="0.15">
      <c r="C214" s="16"/>
      <c r="D214" s="16"/>
      <c r="G214" s="16"/>
      <c r="H214" s="16"/>
      <c r="K214" s="16"/>
      <c r="L214" s="16"/>
      <c r="O214" s="16"/>
      <c r="P214" s="16"/>
      <c r="S214" s="16"/>
      <c r="T214" s="16"/>
      <c r="W214" s="16"/>
      <c r="X214" s="16"/>
    </row>
    <row r="215" spans="3:24" ht="15.2" customHeight="1" x14ac:dyDescent="0.15">
      <c r="C215" s="16"/>
      <c r="D215" s="16"/>
      <c r="G215" s="16"/>
      <c r="H215" s="16"/>
      <c r="K215" s="16"/>
      <c r="L215" s="16"/>
      <c r="O215" s="16"/>
      <c r="P215" s="16"/>
      <c r="S215" s="16"/>
      <c r="T215" s="16"/>
      <c r="W215" s="16"/>
      <c r="X215" s="16"/>
    </row>
    <row r="216" spans="3:24" ht="15.2" customHeight="1" x14ac:dyDescent="0.15">
      <c r="C216" s="16"/>
      <c r="D216" s="16"/>
      <c r="G216" s="16"/>
      <c r="H216" s="16"/>
      <c r="K216" s="16"/>
      <c r="L216" s="16"/>
      <c r="O216" s="16"/>
      <c r="P216" s="16"/>
      <c r="S216" s="16"/>
      <c r="T216" s="16"/>
      <c r="W216" s="16"/>
      <c r="X216" s="16"/>
    </row>
    <row r="217" spans="3:24" ht="15.2" customHeight="1" x14ac:dyDescent="0.15">
      <c r="C217" s="16"/>
      <c r="D217" s="16"/>
      <c r="G217" s="16"/>
      <c r="H217" s="16"/>
      <c r="K217" s="16"/>
      <c r="L217" s="16"/>
      <c r="O217" s="16"/>
      <c r="P217" s="16"/>
      <c r="S217" s="16"/>
      <c r="T217" s="16"/>
      <c r="W217" s="16"/>
      <c r="X217" s="16"/>
    </row>
    <row r="218" spans="3:24" ht="15.2" customHeight="1" x14ac:dyDescent="0.15">
      <c r="C218" s="16"/>
      <c r="D218" s="16"/>
      <c r="G218" s="16"/>
      <c r="H218" s="16"/>
      <c r="K218" s="16"/>
      <c r="L218" s="16"/>
      <c r="O218" s="16"/>
      <c r="P218" s="16"/>
      <c r="S218" s="16"/>
      <c r="T218" s="16"/>
      <c r="W218" s="16"/>
      <c r="X218" s="16"/>
    </row>
    <row r="219" spans="3:24" ht="15.2" customHeight="1" x14ac:dyDescent="0.15">
      <c r="C219" s="16"/>
      <c r="D219" s="16"/>
      <c r="G219" s="16"/>
      <c r="H219" s="16"/>
      <c r="K219" s="16"/>
      <c r="L219" s="16"/>
      <c r="O219" s="16"/>
      <c r="P219" s="16"/>
      <c r="S219" s="16"/>
      <c r="T219" s="16"/>
      <c r="W219" s="16"/>
      <c r="X219" s="16"/>
    </row>
    <row r="220" spans="3:24" ht="15.2" customHeight="1" x14ac:dyDescent="0.15">
      <c r="C220" s="16"/>
      <c r="D220" s="16"/>
      <c r="G220" s="16"/>
      <c r="H220" s="16"/>
      <c r="K220" s="16"/>
      <c r="L220" s="16"/>
      <c r="O220" s="16"/>
      <c r="P220" s="16"/>
      <c r="S220" s="16"/>
      <c r="T220" s="16"/>
      <c r="W220" s="16"/>
      <c r="X220" s="16"/>
    </row>
    <row r="221" spans="3:24" ht="15.2" customHeight="1" x14ac:dyDescent="0.15">
      <c r="C221" s="16"/>
      <c r="D221" s="16"/>
      <c r="G221" s="16"/>
      <c r="H221" s="16"/>
      <c r="K221" s="16"/>
      <c r="L221" s="16"/>
      <c r="O221" s="16"/>
      <c r="P221" s="16"/>
      <c r="S221" s="16"/>
      <c r="T221" s="16"/>
      <c r="W221" s="16"/>
      <c r="X221" s="16"/>
    </row>
    <row r="222" spans="3:24" ht="15.2" customHeight="1" x14ac:dyDescent="0.15">
      <c r="C222" s="16"/>
      <c r="D222" s="16"/>
      <c r="G222" s="16"/>
      <c r="H222" s="16"/>
      <c r="K222" s="16"/>
      <c r="L222" s="16"/>
      <c r="O222" s="16"/>
      <c r="P222" s="16"/>
      <c r="S222" s="16"/>
      <c r="T222" s="16"/>
      <c r="W222" s="16"/>
      <c r="X222" s="16"/>
    </row>
    <row r="223" spans="3:24" ht="15.2" customHeight="1" x14ac:dyDescent="0.15">
      <c r="C223" s="16"/>
      <c r="D223" s="16"/>
      <c r="G223" s="16"/>
      <c r="H223" s="16"/>
      <c r="K223" s="16"/>
      <c r="L223" s="16"/>
      <c r="O223" s="16"/>
      <c r="P223" s="16"/>
      <c r="S223" s="16"/>
      <c r="T223" s="16"/>
      <c r="W223" s="16"/>
      <c r="X223" s="16"/>
    </row>
    <row r="224" spans="3:24" ht="15.2" customHeight="1" x14ac:dyDescent="0.15">
      <c r="C224" s="16"/>
      <c r="D224" s="16"/>
      <c r="G224" s="16"/>
      <c r="H224" s="16"/>
      <c r="K224" s="16"/>
      <c r="L224" s="16"/>
      <c r="O224" s="16"/>
      <c r="P224" s="16"/>
      <c r="S224" s="16"/>
      <c r="T224" s="16"/>
      <c r="W224" s="16"/>
      <c r="X224" s="16"/>
    </row>
    <row r="225" spans="3:24" ht="15.2" customHeight="1" x14ac:dyDescent="0.15">
      <c r="C225" s="16"/>
      <c r="D225" s="16"/>
      <c r="G225" s="16"/>
      <c r="H225" s="16"/>
      <c r="K225" s="16"/>
      <c r="L225" s="16"/>
      <c r="O225" s="16"/>
      <c r="P225" s="16"/>
      <c r="S225" s="16"/>
      <c r="T225" s="16"/>
      <c r="W225" s="16"/>
      <c r="X225" s="16"/>
    </row>
    <row r="226" spans="3:24" ht="15.2" customHeight="1" x14ac:dyDescent="0.15">
      <c r="C226" s="16"/>
      <c r="D226" s="16"/>
      <c r="G226" s="16"/>
      <c r="H226" s="16"/>
      <c r="K226" s="16"/>
      <c r="L226" s="16"/>
      <c r="O226" s="16"/>
      <c r="P226" s="16"/>
      <c r="S226" s="16"/>
      <c r="T226" s="16"/>
      <c r="W226" s="16"/>
      <c r="X226" s="16"/>
    </row>
    <row r="227" spans="3:24" ht="15.2" customHeight="1" x14ac:dyDescent="0.15">
      <c r="C227" s="16"/>
      <c r="D227" s="16"/>
      <c r="G227" s="16"/>
      <c r="H227" s="16"/>
      <c r="K227" s="16"/>
      <c r="L227" s="16"/>
      <c r="O227" s="16"/>
      <c r="P227" s="16"/>
      <c r="S227" s="16"/>
      <c r="T227" s="16"/>
      <c r="W227" s="16"/>
      <c r="X227" s="16"/>
    </row>
    <row r="228" spans="3:24" ht="15.2" customHeight="1" x14ac:dyDescent="0.15">
      <c r="C228" s="16"/>
      <c r="D228" s="16"/>
      <c r="G228" s="16"/>
      <c r="H228" s="16"/>
      <c r="K228" s="16"/>
      <c r="L228" s="16"/>
      <c r="O228" s="16"/>
      <c r="P228" s="16"/>
      <c r="S228" s="16"/>
      <c r="T228" s="16"/>
      <c r="W228" s="16"/>
      <c r="X228" s="16"/>
    </row>
    <row r="229" spans="3:24" ht="15.2" customHeight="1" x14ac:dyDescent="0.15">
      <c r="C229" s="16"/>
      <c r="D229" s="16"/>
      <c r="G229" s="16"/>
      <c r="H229" s="16"/>
      <c r="K229" s="16"/>
      <c r="L229" s="16"/>
      <c r="O229" s="16"/>
      <c r="P229" s="16"/>
      <c r="S229" s="16"/>
      <c r="T229" s="16"/>
      <c r="W229" s="16"/>
      <c r="X229" s="16"/>
    </row>
    <row r="230" spans="3:24" ht="15.2" customHeight="1" x14ac:dyDescent="0.15">
      <c r="C230" s="16"/>
      <c r="D230" s="16"/>
      <c r="G230" s="16"/>
      <c r="H230" s="16"/>
      <c r="K230" s="16"/>
      <c r="L230" s="16"/>
      <c r="O230" s="16"/>
      <c r="P230" s="16"/>
      <c r="S230" s="16"/>
      <c r="T230" s="16"/>
      <c r="W230" s="16"/>
      <c r="X230" s="16"/>
    </row>
    <row r="231" spans="3:24" ht="15.2" customHeight="1" x14ac:dyDescent="0.15">
      <c r="C231" s="16"/>
      <c r="D231" s="16"/>
      <c r="G231" s="16"/>
      <c r="H231" s="16"/>
      <c r="K231" s="16"/>
      <c r="L231" s="16"/>
      <c r="O231" s="16"/>
      <c r="P231" s="16"/>
      <c r="S231" s="16"/>
      <c r="T231" s="16"/>
      <c r="W231" s="16"/>
      <c r="X231" s="16"/>
    </row>
    <row r="232" spans="3:24" ht="15.2" customHeight="1" x14ac:dyDescent="0.15">
      <c r="C232" s="16"/>
      <c r="D232" s="16"/>
      <c r="G232" s="16"/>
      <c r="H232" s="16"/>
      <c r="K232" s="16"/>
      <c r="L232" s="16"/>
      <c r="O232" s="16"/>
      <c r="P232" s="16"/>
      <c r="S232" s="16"/>
      <c r="T232" s="16"/>
      <c r="W232" s="16"/>
      <c r="X232" s="16"/>
    </row>
    <row r="233" spans="3:24" ht="15.2" customHeight="1" x14ac:dyDescent="0.15">
      <c r="C233" s="16"/>
      <c r="D233" s="16"/>
      <c r="G233" s="16"/>
      <c r="H233" s="16"/>
      <c r="K233" s="16"/>
      <c r="L233" s="16"/>
      <c r="O233" s="16"/>
      <c r="P233" s="16"/>
      <c r="S233" s="16"/>
      <c r="T233" s="16"/>
      <c r="W233" s="16"/>
      <c r="X233" s="16"/>
    </row>
    <row r="234" spans="3:24" ht="15.2" customHeight="1" x14ac:dyDescent="0.15">
      <c r="C234" s="16"/>
      <c r="D234" s="16"/>
      <c r="G234" s="16"/>
      <c r="H234" s="16"/>
      <c r="K234" s="16"/>
      <c r="L234" s="16"/>
      <c r="O234" s="16"/>
      <c r="P234" s="16"/>
      <c r="S234" s="16"/>
      <c r="T234" s="16"/>
      <c r="W234" s="16"/>
      <c r="X234" s="16"/>
    </row>
    <row r="235" spans="3:24" ht="15.2" customHeight="1" x14ac:dyDescent="0.15">
      <c r="C235" s="16"/>
      <c r="D235" s="16"/>
      <c r="G235" s="16"/>
      <c r="H235" s="16"/>
      <c r="K235" s="16"/>
      <c r="L235" s="16"/>
      <c r="O235" s="16"/>
      <c r="P235" s="16"/>
      <c r="S235" s="16"/>
      <c r="T235" s="16"/>
      <c r="W235" s="16"/>
      <c r="X235" s="16"/>
    </row>
    <row r="236" spans="3:24" ht="15.2" customHeight="1" x14ac:dyDescent="0.15">
      <c r="C236" s="16"/>
      <c r="D236" s="16"/>
      <c r="G236" s="16"/>
      <c r="H236" s="16"/>
      <c r="K236" s="16"/>
      <c r="L236" s="16"/>
      <c r="O236" s="16"/>
      <c r="P236" s="16"/>
      <c r="S236" s="16"/>
      <c r="T236" s="16"/>
      <c r="W236" s="16"/>
      <c r="X236" s="16"/>
    </row>
    <row r="237" spans="3:24" ht="15.2" customHeight="1" x14ac:dyDescent="0.15">
      <c r="C237" s="16"/>
      <c r="D237" s="16"/>
      <c r="G237" s="16"/>
      <c r="H237" s="16"/>
      <c r="K237" s="16"/>
      <c r="L237" s="16"/>
      <c r="O237" s="16"/>
      <c r="P237" s="16"/>
      <c r="S237" s="16"/>
      <c r="T237" s="16"/>
      <c r="W237" s="16"/>
      <c r="X237" s="16"/>
    </row>
    <row r="238" spans="3:24" ht="15.2" customHeight="1" x14ac:dyDescent="0.15">
      <c r="C238" s="16"/>
      <c r="D238" s="16"/>
      <c r="G238" s="16"/>
      <c r="H238" s="16"/>
      <c r="K238" s="16"/>
      <c r="L238" s="16"/>
      <c r="O238" s="16"/>
      <c r="P238" s="16"/>
      <c r="S238" s="16"/>
      <c r="T238" s="16"/>
      <c r="W238" s="16"/>
      <c r="X238" s="16"/>
    </row>
    <row r="239" spans="3:24" ht="15.2" customHeight="1" x14ac:dyDescent="0.15">
      <c r="C239" s="16"/>
      <c r="D239" s="16"/>
      <c r="G239" s="16"/>
      <c r="H239" s="16"/>
      <c r="K239" s="16"/>
      <c r="L239" s="16"/>
      <c r="O239" s="16"/>
      <c r="P239" s="16"/>
      <c r="S239" s="16"/>
      <c r="T239" s="16"/>
      <c r="W239" s="16"/>
      <c r="X239" s="16"/>
    </row>
    <row r="240" spans="3:24" ht="15.2" customHeight="1" x14ac:dyDescent="0.15">
      <c r="C240" s="16"/>
      <c r="D240" s="16"/>
      <c r="G240" s="16"/>
      <c r="H240" s="16"/>
      <c r="K240" s="16"/>
      <c r="L240" s="16"/>
      <c r="O240" s="16"/>
      <c r="P240" s="16"/>
      <c r="S240" s="16"/>
      <c r="T240" s="16"/>
      <c r="W240" s="16"/>
      <c r="X240" s="16"/>
    </row>
    <row r="241" spans="3:24" ht="15.2" customHeight="1" x14ac:dyDescent="0.15">
      <c r="C241" s="16"/>
      <c r="D241" s="16"/>
      <c r="G241" s="16"/>
      <c r="H241" s="16"/>
      <c r="K241" s="16"/>
      <c r="L241" s="16"/>
      <c r="O241" s="16"/>
      <c r="P241" s="16"/>
      <c r="S241" s="16"/>
      <c r="T241" s="16"/>
      <c r="W241" s="16"/>
      <c r="X241" s="16"/>
    </row>
    <row r="242" spans="3:24" ht="15.2" customHeight="1" x14ac:dyDescent="0.15">
      <c r="C242" s="16"/>
      <c r="D242" s="16"/>
      <c r="G242" s="16"/>
      <c r="H242" s="16"/>
      <c r="K242" s="16"/>
      <c r="L242" s="16"/>
      <c r="O242" s="16"/>
      <c r="P242" s="16"/>
      <c r="S242" s="16"/>
      <c r="T242" s="16"/>
      <c r="W242" s="16"/>
      <c r="X242" s="16"/>
    </row>
    <row r="243" spans="3:24" ht="15.2" customHeight="1" x14ac:dyDescent="0.15">
      <c r="C243" s="16"/>
      <c r="D243" s="16"/>
      <c r="G243" s="16"/>
      <c r="H243" s="16"/>
      <c r="K243" s="16"/>
      <c r="L243" s="16"/>
      <c r="O243" s="16"/>
      <c r="P243" s="16"/>
      <c r="S243" s="16"/>
      <c r="T243" s="16"/>
      <c r="W243" s="16"/>
      <c r="X243" s="16"/>
    </row>
    <row r="244" spans="3:24" ht="15.2" customHeight="1" x14ac:dyDescent="0.15">
      <c r="C244" s="16"/>
      <c r="D244" s="16"/>
      <c r="G244" s="16"/>
      <c r="H244" s="16"/>
      <c r="K244" s="16"/>
      <c r="L244" s="16"/>
      <c r="O244" s="16"/>
      <c r="P244" s="16"/>
      <c r="S244" s="16"/>
      <c r="T244" s="16"/>
      <c r="W244" s="16"/>
      <c r="X244" s="16"/>
    </row>
    <row r="245" spans="3:24" ht="15.2" customHeight="1" x14ac:dyDescent="0.15">
      <c r="C245" s="16"/>
      <c r="D245" s="16"/>
      <c r="G245" s="16"/>
      <c r="H245" s="16"/>
      <c r="K245" s="16"/>
      <c r="L245" s="16"/>
      <c r="O245" s="16"/>
      <c r="P245" s="16"/>
      <c r="S245" s="16"/>
      <c r="T245" s="16"/>
      <c r="W245" s="16"/>
      <c r="X245" s="16"/>
    </row>
    <row r="246" spans="3:24" ht="15.2" customHeight="1" x14ac:dyDescent="0.15">
      <c r="C246" s="16"/>
      <c r="D246" s="16"/>
      <c r="G246" s="16"/>
      <c r="H246" s="16"/>
      <c r="K246" s="16"/>
      <c r="L246" s="16"/>
      <c r="O246" s="16"/>
      <c r="P246" s="16"/>
      <c r="S246" s="16"/>
      <c r="T246" s="16"/>
      <c r="W246" s="16"/>
      <c r="X246" s="16"/>
    </row>
    <row r="247" spans="3:24" ht="15.2" customHeight="1" x14ac:dyDescent="0.15">
      <c r="C247" s="16"/>
      <c r="D247" s="16"/>
      <c r="G247" s="16"/>
      <c r="H247" s="16"/>
      <c r="K247" s="16"/>
      <c r="L247" s="16"/>
      <c r="O247" s="16"/>
      <c r="P247" s="16"/>
      <c r="S247" s="16"/>
      <c r="T247" s="16"/>
      <c r="W247" s="16"/>
      <c r="X247" s="16"/>
    </row>
    <row r="248" spans="3:24" ht="15.2" customHeight="1" x14ac:dyDescent="0.15">
      <c r="C248" s="16"/>
      <c r="D248" s="16"/>
      <c r="G248" s="16"/>
      <c r="H248" s="16"/>
      <c r="K248" s="16"/>
      <c r="L248" s="16"/>
      <c r="O248" s="16"/>
      <c r="P248" s="16"/>
      <c r="S248" s="16"/>
      <c r="T248" s="16"/>
      <c r="W248" s="16"/>
      <c r="X248" s="16"/>
    </row>
    <row r="249" spans="3:24" ht="15.2" customHeight="1" x14ac:dyDescent="0.15">
      <c r="C249" s="16"/>
      <c r="D249" s="16"/>
      <c r="G249" s="16"/>
      <c r="H249" s="16"/>
      <c r="K249" s="16"/>
      <c r="L249" s="16"/>
      <c r="O249" s="16"/>
      <c r="P249" s="16"/>
      <c r="S249" s="16"/>
      <c r="T249" s="16"/>
      <c r="W249" s="16"/>
      <c r="X249" s="16"/>
    </row>
    <row r="250" spans="3:24" ht="15.2" customHeight="1" x14ac:dyDescent="0.15">
      <c r="C250" s="16"/>
      <c r="D250" s="16"/>
      <c r="G250" s="16"/>
      <c r="H250" s="16"/>
      <c r="K250" s="16"/>
      <c r="L250" s="16"/>
      <c r="O250" s="16"/>
      <c r="P250" s="16"/>
      <c r="S250" s="16"/>
      <c r="T250" s="16"/>
      <c r="W250" s="16"/>
      <c r="X250" s="16"/>
    </row>
    <row r="251" spans="3:24" ht="15.2" customHeight="1" x14ac:dyDescent="0.15">
      <c r="C251" s="16"/>
      <c r="D251" s="16"/>
      <c r="G251" s="16"/>
      <c r="H251" s="16"/>
      <c r="K251" s="16"/>
      <c r="L251" s="16"/>
      <c r="O251" s="16"/>
      <c r="P251" s="16"/>
      <c r="S251" s="16"/>
      <c r="T251" s="16"/>
      <c r="W251" s="16"/>
      <c r="X251" s="16"/>
    </row>
    <row r="252" spans="3:24" ht="15.2" customHeight="1" x14ac:dyDescent="0.15">
      <c r="C252" s="16"/>
      <c r="D252" s="16"/>
      <c r="G252" s="16"/>
      <c r="H252" s="16"/>
      <c r="K252" s="16"/>
      <c r="L252" s="16"/>
      <c r="O252" s="16"/>
      <c r="P252" s="16"/>
      <c r="S252" s="16"/>
      <c r="T252" s="16"/>
      <c r="W252" s="16"/>
      <c r="X252" s="16"/>
    </row>
    <row r="253" spans="3:24" ht="15.2" customHeight="1" x14ac:dyDescent="0.15">
      <c r="C253" s="16"/>
      <c r="D253" s="16"/>
      <c r="G253" s="16"/>
      <c r="H253" s="16"/>
      <c r="K253" s="16"/>
      <c r="L253" s="16"/>
      <c r="O253" s="16"/>
      <c r="P253" s="16"/>
      <c r="S253" s="16"/>
      <c r="T253" s="16"/>
      <c r="W253" s="16"/>
      <c r="X253" s="16"/>
    </row>
    <row r="254" spans="3:24" ht="15.2" customHeight="1" x14ac:dyDescent="0.15">
      <c r="C254" s="16"/>
      <c r="D254" s="16"/>
      <c r="G254" s="16"/>
      <c r="H254" s="16"/>
      <c r="K254" s="16"/>
      <c r="L254" s="16"/>
      <c r="O254" s="16"/>
      <c r="P254" s="16"/>
      <c r="S254" s="16"/>
      <c r="T254" s="16"/>
      <c r="W254" s="16"/>
      <c r="X254" s="16"/>
    </row>
    <row r="255" spans="3:24" ht="15.2" customHeight="1" x14ac:dyDescent="0.15">
      <c r="C255" s="16"/>
      <c r="D255" s="16"/>
      <c r="G255" s="16"/>
      <c r="H255" s="16"/>
      <c r="K255" s="16"/>
      <c r="L255" s="16"/>
      <c r="O255" s="16"/>
      <c r="P255" s="16"/>
      <c r="S255" s="16"/>
      <c r="T255" s="16"/>
      <c r="W255" s="16"/>
      <c r="X255" s="16"/>
    </row>
    <row r="256" spans="3:24" ht="15.2" customHeight="1" x14ac:dyDescent="0.15">
      <c r="C256" s="16"/>
      <c r="D256" s="16"/>
      <c r="G256" s="16"/>
      <c r="H256" s="16"/>
      <c r="K256" s="16"/>
      <c r="L256" s="16"/>
      <c r="O256" s="16"/>
      <c r="P256" s="16"/>
      <c r="S256" s="16"/>
      <c r="T256" s="16"/>
      <c r="W256" s="16"/>
      <c r="X256" s="16"/>
    </row>
    <row r="257" spans="3:24" ht="15.2" customHeight="1" x14ac:dyDescent="0.15">
      <c r="C257" s="16"/>
      <c r="D257" s="16"/>
      <c r="G257" s="16"/>
      <c r="H257" s="16"/>
      <c r="K257" s="16"/>
      <c r="L257" s="16"/>
      <c r="O257" s="16"/>
      <c r="P257" s="16"/>
      <c r="S257" s="16"/>
      <c r="T257" s="16"/>
      <c r="W257" s="16"/>
      <c r="X257" s="16"/>
    </row>
    <row r="258" spans="3:24" ht="15.2" customHeight="1" x14ac:dyDescent="0.15">
      <c r="C258" s="16"/>
      <c r="D258" s="16"/>
      <c r="G258" s="16"/>
      <c r="H258" s="16"/>
      <c r="K258" s="16"/>
      <c r="L258" s="16"/>
      <c r="O258" s="16"/>
      <c r="P258" s="16"/>
      <c r="S258" s="16"/>
      <c r="T258" s="16"/>
      <c r="W258" s="16"/>
      <c r="X258" s="16"/>
    </row>
    <row r="259" spans="3:24" ht="15.2" customHeight="1" x14ac:dyDescent="0.15">
      <c r="C259" s="16"/>
      <c r="D259" s="16"/>
      <c r="G259" s="16"/>
      <c r="H259" s="16"/>
      <c r="K259" s="16"/>
      <c r="L259" s="16"/>
      <c r="O259" s="16"/>
      <c r="P259" s="16"/>
      <c r="S259" s="16"/>
      <c r="T259" s="16"/>
      <c r="W259" s="16"/>
      <c r="X259" s="16"/>
    </row>
    <row r="260" spans="3:24" ht="15.2" customHeight="1" x14ac:dyDescent="0.15">
      <c r="C260" s="16"/>
      <c r="D260" s="16"/>
      <c r="G260" s="16"/>
      <c r="H260" s="16"/>
      <c r="K260" s="16"/>
      <c r="L260" s="16"/>
      <c r="O260" s="16"/>
      <c r="P260" s="16"/>
      <c r="S260" s="16"/>
      <c r="T260" s="16"/>
      <c r="W260" s="16"/>
      <c r="X260" s="16"/>
    </row>
    <row r="261" spans="3:24" ht="15.2" customHeight="1" x14ac:dyDescent="0.15">
      <c r="C261" s="16"/>
      <c r="D261" s="16"/>
      <c r="G261" s="16"/>
      <c r="H261" s="16"/>
      <c r="K261" s="16"/>
      <c r="L261" s="16"/>
      <c r="O261" s="16"/>
      <c r="P261" s="16"/>
      <c r="S261" s="16"/>
      <c r="T261" s="16"/>
      <c r="W261" s="16"/>
      <c r="X261" s="16"/>
    </row>
    <row r="262" spans="3:24" ht="15.2" customHeight="1" x14ac:dyDescent="0.15">
      <c r="C262" s="16"/>
      <c r="D262" s="16"/>
      <c r="G262" s="16"/>
      <c r="H262" s="16"/>
      <c r="K262" s="16"/>
      <c r="L262" s="16"/>
      <c r="O262" s="16"/>
      <c r="P262" s="16"/>
      <c r="S262" s="16"/>
      <c r="T262" s="16"/>
      <c r="W262" s="16"/>
      <c r="X262" s="16"/>
    </row>
    <row r="263" spans="3:24" ht="15.2" customHeight="1" x14ac:dyDescent="0.15">
      <c r="C263" s="16"/>
      <c r="D263" s="16"/>
      <c r="G263" s="16"/>
      <c r="H263" s="16"/>
      <c r="K263" s="16"/>
      <c r="L263" s="16"/>
      <c r="O263" s="16"/>
      <c r="P263" s="16"/>
      <c r="S263" s="16"/>
      <c r="T263" s="16"/>
      <c r="W263" s="16"/>
      <c r="X263" s="16"/>
    </row>
    <row r="264" spans="3:24" ht="15.2" customHeight="1" x14ac:dyDescent="0.15">
      <c r="C264" s="16"/>
      <c r="D264" s="16"/>
      <c r="G264" s="16"/>
      <c r="H264" s="16"/>
      <c r="K264" s="16"/>
      <c r="L264" s="16"/>
      <c r="O264" s="16"/>
      <c r="P264" s="16"/>
      <c r="S264" s="16"/>
      <c r="T264" s="16"/>
      <c r="W264" s="16"/>
      <c r="X264" s="16"/>
    </row>
    <row r="265" spans="3:24" ht="15.2" customHeight="1" x14ac:dyDescent="0.15">
      <c r="C265" s="16"/>
      <c r="D265" s="16"/>
      <c r="G265" s="16"/>
      <c r="H265" s="16"/>
      <c r="K265" s="16"/>
      <c r="L265" s="16"/>
      <c r="O265" s="16"/>
      <c r="P265" s="16"/>
      <c r="S265" s="16"/>
      <c r="T265" s="16"/>
      <c r="W265" s="16"/>
      <c r="X265" s="16"/>
    </row>
    <row r="266" spans="3:24" ht="15.2" customHeight="1" x14ac:dyDescent="0.15">
      <c r="C266" s="16"/>
      <c r="D266" s="16"/>
      <c r="G266" s="16"/>
      <c r="H266" s="16"/>
      <c r="K266" s="16"/>
      <c r="L266" s="16"/>
      <c r="O266" s="16"/>
      <c r="P266" s="16"/>
      <c r="S266" s="16"/>
      <c r="T266" s="16"/>
      <c r="W266" s="16"/>
      <c r="X266" s="16"/>
    </row>
    <row r="267" spans="3:24" ht="15.2" customHeight="1" x14ac:dyDescent="0.15">
      <c r="C267" s="16"/>
      <c r="D267" s="16"/>
      <c r="G267" s="16"/>
      <c r="H267" s="16"/>
      <c r="K267" s="16"/>
      <c r="L267" s="16"/>
      <c r="O267" s="16"/>
      <c r="P267" s="16"/>
      <c r="S267" s="16"/>
      <c r="T267" s="16"/>
      <c r="W267" s="16"/>
      <c r="X267" s="16"/>
    </row>
    <row r="268" spans="3:24" ht="15.2" customHeight="1" x14ac:dyDescent="0.15">
      <c r="C268" s="16"/>
      <c r="D268" s="16"/>
      <c r="G268" s="16"/>
      <c r="H268" s="16"/>
      <c r="K268" s="16"/>
      <c r="L268" s="16"/>
      <c r="O268" s="16"/>
      <c r="P268" s="16"/>
      <c r="S268" s="16"/>
      <c r="T268" s="16"/>
      <c r="W268" s="16"/>
      <c r="X268" s="16"/>
    </row>
    <row r="269" spans="3:24" ht="15.2" customHeight="1" x14ac:dyDescent="0.15">
      <c r="C269" s="16"/>
      <c r="D269" s="16"/>
      <c r="G269" s="16"/>
      <c r="H269" s="16"/>
      <c r="K269" s="16"/>
      <c r="L269" s="16"/>
      <c r="O269" s="16"/>
      <c r="P269" s="16"/>
      <c r="S269" s="16"/>
      <c r="T269" s="16"/>
      <c r="W269" s="16"/>
      <c r="X269" s="16"/>
    </row>
    <row r="270" spans="3:24" ht="15.2" customHeight="1" x14ac:dyDescent="0.15">
      <c r="C270" s="16"/>
      <c r="D270" s="16"/>
      <c r="G270" s="16"/>
      <c r="H270" s="16"/>
      <c r="K270" s="16"/>
      <c r="L270" s="16"/>
      <c r="O270" s="16"/>
      <c r="P270" s="16"/>
      <c r="S270" s="16"/>
      <c r="T270" s="16"/>
      <c r="W270" s="16"/>
      <c r="X270" s="16"/>
    </row>
    <row r="271" spans="3:24" ht="15.2" customHeight="1" x14ac:dyDescent="0.15">
      <c r="C271" s="16"/>
      <c r="D271" s="16"/>
      <c r="G271" s="16"/>
      <c r="H271" s="16"/>
      <c r="K271" s="16"/>
      <c r="L271" s="16"/>
      <c r="O271" s="16"/>
      <c r="P271" s="16"/>
      <c r="S271" s="16"/>
      <c r="T271" s="16"/>
      <c r="W271" s="16"/>
      <c r="X271" s="16"/>
    </row>
    <row r="272" spans="3:24" ht="15.2" customHeight="1" x14ac:dyDescent="0.15">
      <c r="C272" s="16"/>
      <c r="D272" s="16"/>
      <c r="G272" s="16"/>
      <c r="H272" s="16"/>
      <c r="K272" s="16"/>
      <c r="L272" s="16"/>
      <c r="O272" s="16"/>
      <c r="P272" s="16"/>
      <c r="S272" s="16"/>
      <c r="T272" s="16"/>
      <c r="W272" s="16"/>
      <c r="X272" s="16"/>
    </row>
    <row r="273" spans="3:24" ht="15.2" customHeight="1" x14ac:dyDescent="0.15">
      <c r="C273" s="16"/>
      <c r="D273" s="16"/>
      <c r="G273" s="16"/>
      <c r="H273" s="16"/>
      <c r="K273" s="16"/>
      <c r="L273" s="16"/>
      <c r="O273" s="16"/>
      <c r="P273" s="16"/>
      <c r="S273" s="16"/>
      <c r="T273" s="16"/>
      <c r="W273" s="16"/>
      <c r="X273" s="16"/>
    </row>
    <row r="274" spans="3:24" ht="15.2" customHeight="1" x14ac:dyDescent="0.15">
      <c r="C274" s="16"/>
      <c r="D274" s="16"/>
      <c r="G274" s="16"/>
      <c r="H274" s="16"/>
      <c r="K274" s="16"/>
      <c r="L274" s="16"/>
      <c r="O274" s="16"/>
      <c r="P274" s="16"/>
      <c r="S274" s="16"/>
      <c r="T274" s="16"/>
      <c r="W274" s="16"/>
      <c r="X274" s="16"/>
    </row>
    <row r="275" spans="3:24" ht="15.2" customHeight="1" x14ac:dyDescent="0.15">
      <c r="C275" s="16"/>
      <c r="D275" s="16"/>
      <c r="G275" s="16"/>
      <c r="H275" s="16"/>
      <c r="K275" s="16"/>
      <c r="L275" s="16"/>
      <c r="O275" s="16"/>
      <c r="P275" s="16"/>
      <c r="S275" s="16"/>
      <c r="T275" s="16"/>
      <c r="W275" s="16"/>
      <c r="X275" s="16"/>
    </row>
    <row r="276" spans="3:24" ht="15.2" customHeight="1" x14ac:dyDescent="0.15">
      <c r="C276" s="16"/>
      <c r="D276" s="16"/>
      <c r="G276" s="16"/>
      <c r="H276" s="16"/>
      <c r="K276" s="16"/>
      <c r="L276" s="16"/>
      <c r="O276" s="16"/>
      <c r="P276" s="16"/>
      <c r="S276" s="16"/>
      <c r="T276" s="16"/>
      <c r="W276" s="16"/>
      <c r="X276" s="16"/>
    </row>
    <row r="277" spans="3:24" ht="15.2" customHeight="1" x14ac:dyDescent="0.15">
      <c r="C277" s="16"/>
      <c r="D277" s="16"/>
      <c r="G277" s="16"/>
      <c r="H277" s="16"/>
      <c r="K277" s="16"/>
      <c r="L277" s="16"/>
      <c r="O277" s="16"/>
      <c r="P277" s="16"/>
      <c r="S277" s="16"/>
      <c r="T277" s="16"/>
      <c r="W277" s="16"/>
      <c r="X277" s="16"/>
    </row>
    <row r="278" spans="3:24" ht="15.2" customHeight="1" x14ac:dyDescent="0.15">
      <c r="C278" s="16"/>
      <c r="D278" s="16"/>
      <c r="G278" s="16"/>
      <c r="H278" s="16"/>
      <c r="K278" s="16"/>
      <c r="L278" s="16"/>
      <c r="O278" s="16"/>
      <c r="P278" s="16"/>
      <c r="S278" s="16"/>
      <c r="T278" s="16"/>
      <c r="W278" s="16"/>
      <c r="X278" s="16"/>
    </row>
    <row r="279" spans="3:24" ht="15.2" customHeight="1" x14ac:dyDescent="0.15">
      <c r="C279" s="16"/>
      <c r="D279" s="16"/>
      <c r="G279" s="16"/>
      <c r="H279" s="16"/>
      <c r="K279" s="16"/>
      <c r="L279" s="16"/>
      <c r="O279" s="16"/>
      <c r="P279" s="16"/>
      <c r="S279" s="16"/>
      <c r="T279" s="16"/>
      <c r="W279" s="16"/>
      <c r="X279" s="16"/>
    </row>
    <row r="280" spans="3:24" ht="15.2" customHeight="1" x14ac:dyDescent="0.15">
      <c r="C280" s="16"/>
      <c r="D280" s="16"/>
      <c r="G280" s="16"/>
      <c r="H280" s="16"/>
      <c r="K280" s="16"/>
      <c r="L280" s="16"/>
      <c r="O280" s="16"/>
      <c r="P280" s="16"/>
      <c r="S280" s="16"/>
      <c r="T280" s="16"/>
      <c r="W280" s="16"/>
      <c r="X280" s="16"/>
    </row>
    <row r="281" spans="3:24" ht="15.2" customHeight="1" x14ac:dyDescent="0.15">
      <c r="C281" s="16"/>
      <c r="D281" s="16"/>
      <c r="G281" s="16"/>
      <c r="H281" s="16"/>
      <c r="K281" s="16"/>
      <c r="L281" s="16"/>
      <c r="O281" s="16"/>
      <c r="P281" s="16"/>
      <c r="S281" s="16"/>
      <c r="T281" s="16"/>
      <c r="W281" s="16"/>
      <c r="X281" s="16"/>
    </row>
    <row r="282" spans="3:24" ht="15.2" customHeight="1" x14ac:dyDescent="0.15">
      <c r="C282" s="16"/>
      <c r="D282" s="16"/>
      <c r="G282" s="16"/>
      <c r="H282" s="16"/>
      <c r="K282" s="16"/>
      <c r="L282" s="16"/>
      <c r="O282" s="16"/>
      <c r="P282" s="16"/>
      <c r="S282" s="16"/>
      <c r="T282" s="16"/>
      <c r="W282" s="16"/>
      <c r="X282" s="16"/>
    </row>
    <row r="283" spans="3:24" ht="15.2" customHeight="1" x14ac:dyDescent="0.15">
      <c r="C283" s="16"/>
      <c r="D283" s="16"/>
      <c r="G283" s="16"/>
      <c r="H283" s="16"/>
      <c r="K283" s="16"/>
      <c r="L283" s="16"/>
      <c r="O283" s="16"/>
      <c r="P283" s="16"/>
      <c r="S283" s="16"/>
      <c r="T283" s="16"/>
      <c r="W283" s="16"/>
      <c r="X283" s="16"/>
    </row>
    <row r="284" spans="3:24" ht="15.2" customHeight="1" x14ac:dyDescent="0.15">
      <c r="C284" s="16"/>
      <c r="D284" s="16"/>
      <c r="G284" s="16"/>
      <c r="H284" s="16"/>
      <c r="K284" s="16"/>
      <c r="L284" s="16"/>
      <c r="O284" s="16"/>
      <c r="P284" s="16"/>
      <c r="S284" s="16"/>
      <c r="T284" s="16"/>
      <c r="W284" s="16"/>
      <c r="X284" s="16"/>
    </row>
    <row r="285" spans="3:24" ht="15.2" customHeight="1" x14ac:dyDescent="0.15">
      <c r="C285" s="16"/>
      <c r="D285" s="16"/>
      <c r="G285" s="16"/>
      <c r="H285" s="16"/>
      <c r="K285" s="16"/>
      <c r="L285" s="16"/>
      <c r="O285" s="16"/>
      <c r="P285" s="16"/>
      <c r="S285" s="16"/>
      <c r="T285" s="16"/>
      <c r="W285" s="16"/>
      <c r="X285" s="16"/>
    </row>
    <row r="286" spans="3:24" ht="15.2" customHeight="1" x14ac:dyDescent="0.15">
      <c r="C286" s="16"/>
      <c r="D286" s="16"/>
      <c r="G286" s="16"/>
      <c r="H286" s="16"/>
      <c r="K286" s="16"/>
      <c r="L286" s="16"/>
      <c r="O286" s="16"/>
      <c r="P286" s="16"/>
      <c r="S286" s="16"/>
      <c r="T286" s="16"/>
      <c r="W286" s="16"/>
      <c r="X286" s="16"/>
    </row>
    <row r="287" spans="3:24" ht="15.2" customHeight="1" x14ac:dyDescent="0.15">
      <c r="C287" s="16"/>
      <c r="D287" s="16"/>
      <c r="G287" s="16"/>
      <c r="H287" s="16"/>
      <c r="K287" s="16"/>
      <c r="L287" s="16"/>
      <c r="O287" s="16"/>
      <c r="P287" s="16"/>
      <c r="S287" s="16"/>
      <c r="T287" s="16"/>
      <c r="W287" s="16"/>
      <c r="X287" s="16"/>
    </row>
    <row r="288" spans="3:24" ht="15.2" customHeight="1" x14ac:dyDescent="0.15">
      <c r="C288" s="16"/>
      <c r="D288" s="16"/>
      <c r="G288" s="16"/>
      <c r="H288" s="16"/>
      <c r="K288" s="16"/>
      <c r="L288" s="16"/>
      <c r="O288" s="16"/>
      <c r="P288" s="16"/>
      <c r="S288" s="16"/>
      <c r="T288" s="16"/>
      <c r="W288" s="16"/>
      <c r="X288" s="16"/>
    </row>
    <row r="289" spans="3:24" ht="15.2" customHeight="1" x14ac:dyDescent="0.15">
      <c r="C289" s="16"/>
      <c r="D289" s="16"/>
      <c r="G289" s="16"/>
      <c r="H289" s="16"/>
      <c r="K289" s="16"/>
      <c r="L289" s="16"/>
      <c r="O289" s="16"/>
      <c r="P289" s="16"/>
      <c r="S289" s="16"/>
      <c r="T289" s="16"/>
      <c r="W289" s="16"/>
      <c r="X289" s="16"/>
    </row>
    <row r="290" spans="3:24" ht="15.2" customHeight="1" x14ac:dyDescent="0.15">
      <c r="C290" s="16"/>
      <c r="D290" s="16"/>
      <c r="G290" s="16"/>
      <c r="H290" s="16"/>
      <c r="K290" s="16"/>
      <c r="L290" s="16"/>
      <c r="O290" s="16"/>
      <c r="P290" s="16"/>
      <c r="S290" s="16"/>
      <c r="T290" s="16"/>
      <c r="W290" s="16"/>
      <c r="X290" s="16"/>
    </row>
    <row r="291" spans="3:24" ht="15.2" customHeight="1" x14ac:dyDescent="0.15">
      <c r="C291" s="16"/>
      <c r="D291" s="16"/>
      <c r="G291" s="16"/>
      <c r="H291" s="16"/>
      <c r="K291" s="16"/>
      <c r="L291" s="16"/>
      <c r="O291" s="16"/>
      <c r="P291" s="16"/>
      <c r="S291" s="16"/>
      <c r="T291" s="16"/>
      <c r="W291" s="16"/>
      <c r="X291" s="16"/>
    </row>
    <row r="292" spans="3:24" ht="15.2" customHeight="1" x14ac:dyDescent="0.15">
      <c r="C292" s="16"/>
      <c r="D292" s="16"/>
      <c r="G292" s="16"/>
      <c r="H292" s="16"/>
      <c r="K292" s="16"/>
      <c r="L292" s="16"/>
      <c r="O292" s="16"/>
      <c r="P292" s="16"/>
      <c r="S292" s="16"/>
      <c r="T292" s="16"/>
      <c r="W292" s="16"/>
      <c r="X292" s="16"/>
    </row>
    <row r="293" spans="3:24" ht="15.2" customHeight="1" x14ac:dyDescent="0.15">
      <c r="C293" s="16"/>
      <c r="D293" s="16"/>
      <c r="G293" s="16"/>
      <c r="H293" s="16"/>
      <c r="K293" s="16"/>
      <c r="L293" s="16"/>
      <c r="O293" s="16"/>
      <c r="P293" s="16"/>
      <c r="S293" s="16"/>
      <c r="T293" s="16"/>
      <c r="W293" s="16"/>
      <c r="X293" s="16"/>
    </row>
    <row r="294" spans="3:24" ht="15.2" customHeight="1" x14ac:dyDescent="0.15">
      <c r="C294" s="16"/>
      <c r="D294" s="16"/>
      <c r="G294" s="16"/>
      <c r="H294" s="16"/>
      <c r="K294" s="16"/>
      <c r="L294" s="16"/>
      <c r="O294" s="16"/>
      <c r="P294" s="16"/>
      <c r="S294" s="16"/>
      <c r="T294" s="16"/>
      <c r="W294" s="16"/>
      <c r="X294" s="16"/>
    </row>
    <row r="295" spans="3:24" ht="15.2" customHeight="1" x14ac:dyDescent="0.15">
      <c r="C295" s="16"/>
      <c r="D295" s="16"/>
      <c r="G295" s="16"/>
      <c r="H295" s="16"/>
      <c r="K295" s="16"/>
      <c r="L295" s="16"/>
      <c r="O295" s="16"/>
      <c r="P295" s="16"/>
      <c r="S295" s="16"/>
      <c r="T295" s="16"/>
      <c r="W295" s="16"/>
      <c r="X295" s="16"/>
    </row>
    <row r="296" spans="3:24" ht="15.2" customHeight="1" x14ac:dyDescent="0.15">
      <c r="C296" s="16"/>
      <c r="D296" s="16"/>
      <c r="G296" s="16"/>
      <c r="H296" s="16"/>
      <c r="K296" s="16"/>
      <c r="L296" s="16"/>
      <c r="O296" s="16"/>
      <c r="P296" s="16"/>
      <c r="S296" s="16"/>
      <c r="T296" s="16"/>
      <c r="W296" s="16"/>
      <c r="X296" s="16"/>
    </row>
    <row r="297" spans="3:24" ht="15.2" customHeight="1" x14ac:dyDescent="0.15">
      <c r="C297" s="16"/>
      <c r="D297" s="16"/>
      <c r="G297" s="16"/>
      <c r="H297" s="16"/>
      <c r="K297" s="16"/>
      <c r="L297" s="16"/>
      <c r="O297" s="16"/>
      <c r="P297" s="16"/>
      <c r="S297" s="16"/>
      <c r="T297" s="16"/>
      <c r="W297" s="16"/>
      <c r="X297" s="16"/>
    </row>
  </sheetData>
  <mergeCells count="4">
    <mergeCell ref="K44:L44"/>
    <mergeCell ref="O44:P44"/>
    <mergeCell ref="C3:G3"/>
    <mergeCell ref="M3:Q3"/>
  </mergeCells>
  <phoneticPr fontId="3"/>
  <conditionalFormatting sqref="D6:D41">
    <cfRule type="expression" dxfId="441" priority="11">
      <formula>D6&lt;C6</formula>
    </cfRule>
    <cfRule type="expression" dxfId="440" priority="12">
      <formula>D6&gt;C6</formula>
    </cfRule>
  </conditionalFormatting>
  <conditionalFormatting sqref="H6:H41">
    <cfRule type="expression" dxfId="439" priority="9">
      <formula>H6&lt;G6</formula>
    </cfRule>
    <cfRule type="expression" dxfId="438" priority="10">
      <formula>H6&gt;G6</formula>
    </cfRule>
  </conditionalFormatting>
  <conditionalFormatting sqref="L6:L41">
    <cfRule type="expression" dxfId="437" priority="7">
      <formula>L6&lt;K6</formula>
    </cfRule>
    <cfRule type="expression" dxfId="436" priority="8">
      <formula>L6&gt;K6</formula>
    </cfRule>
  </conditionalFormatting>
  <conditionalFormatting sqref="P6:P41">
    <cfRule type="expression" dxfId="435" priority="5">
      <formula>P6&lt;O6</formula>
    </cfRule>
    <cfRule type="expression" dxfId="434" priority="6">
      <formula>P6&gt;O6</formula>
    </cfRule>
  </conditionalFormatting>
  <conditionalFormatting sqref="T6:T41">
    <cfRule type="expression" dxfId="433" priority="3">
      <formula>T6&lt;S6</formula>
    </cfRule>
    <cfRule type="expression" dxfId="432" priority="4">
      <formula>T6&gt;S6</formula>
    </cfRule>
  </conditionalFormatting>
  <conditionalFormatting sqref="X6:X41">
    <cfRule type="expression" dxfId="431" priority="1">
      <formula>X6&lt;W6</formula>
    </cfRule>
    <cfRule type="expression" dxfId="430" priority="2">
      <formula>X6&gt;W6</formula>
    </cfRule>
  </conditionalFormatting>
  <pageMargins left="0.47244094488188981" right="0.19685039370078741" top="0.39370078740157483" bottom="0.19685039370078741" header="0.51181102362204722" footer="0.51181102362204722"/>
  <pageSetup paperSize="9" scale="85" orientation="landscape" horizontalDpi="30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45</vt:i4>
      </vt:variant>
      <vt:variant>
        <vt:lpstr>名前付き一覧</vt:lpstr>
      </vt:variant>
      <vt:variant>
        <vt:i4>44</vt:i4>
      </vt:variant>
    </vt:vector>
  </HeadingPairs>
  <TitlesOfParts>
    <vt:vector size="89" baseType="lpstr">
      <vt:lpstr>集計表</vt:lpstr>
      <vt:lpstr>市川市</vt:lpstr>
      <vt:lpstr>浦安市</vt:lpstr>
      <vt:lpstr>船橋市</vt:lpstr>
      <vt:lpstr>船橋市(2)</vt:lpstr>
      <vt:lpstr>鎌ヶ谷市</vt:lpstr>
      <vt:lpstr>習志野市</vt:lpstr>
      <vt:lpstr>八千代市</vt:lpstr>
      <vt:lpstr>松戸市</vt:lpstr>
      <vt:lpstr>松戸市(2)</vt:lpstr>
      <vt:lpstr>柏市</vt:lpstr>
      <vt:lpstr>我孫子市</vt:lpstr>
      <vt:lpstr>流山市</vt:lpstr>
      <vt:lpstr>香取郡</vt:lpstr>
      <vt:lpstr>市原市</vt:lpstr>
      <vt:lpstr>野田市</vt:lpstr>
      <vt:lpstr>四街道市</vt:lpstr>
      <vt:lpstr>佐倉市</vt:lpstr>
      <vt:lpstr>成田市</vt:lpstr>
      <vt:lpstr>香取市</vt:lpstr>
      <vt:lpstr>印西市富里市印旛</vt:lpstr>
      <vt:lpstr>木更津・袖ヶ浦市</vt:lpstr>
      <vt:lpstr>君津市</vt:lpstr>
      <vt:lpstr>君津市(2)</vt:lpstr>
      <vt:lpstr>富津市</vt:lpstr>
      <vt:lpstr>南房総市・安房郡</vt:lpstr>
      <vt:lpstr>館山市</vt:lpstr>
      <vt:lpstr>鴨川市</vt:lpstr>
      <vt:lpstr>銚子市</vt:lpstr>
      <vt:lpstr>旭市</vt:lpstr>
      <vt:lpstr>匝瑳市</vt:lpstr>
      <vt:lpstr>山武市・山武郡</vt:lpstr>
      <vt:lpstr>東金市</vt:lpstr>
      <vt:lpstr>茂原市</vt:lpstr>
      <vt:lpstr>長生郡</vt:lpstr>
      <vt:lpstr>いすみ市・夷隅郡</vt:lpstr>
      <vt:lpstr>勝浦市</vt:lpstr>
      <vt:lpstr>八街市</vt:lpstr>
      <vt:lpstr>白井市</vt:lpstr>
      <vt:lpstr>千葉市　花見川区</vt:lpstr>
      <vt:lpstr>千葉市　美浜区</vt:lpstr>
      <vt:lpstr>千葉市　稲毛区</vt:lpstr>
      <vt:lpstr>千葉市　中央区</vt:lpstr>
      <vt:lpstr>千葉市　若葉区</vt:lpstr>
      <vt:lpstr>千葉市　緑区</vt:lpstr>
      <vt:lpstr>いすみ市・夷隅郡!Print_Area</vt:lpstr>
      <vt:lpstr>旭市!Print_Area</vt:lpstr>
      <vt:lpstr>印西市富里市印旛!Print_Area</vt:lpstr>
      <vt:lpstr>浦安市!Print_Area</vt:lpstr>
      <vt:lpstr>我孫子市!Print_Area</vt:lpstr>
      <vt:lpstr>鎌ヶ谷市!Print_Area</vt:lpstr>
      <vt:lpstr>鴨川市!Print_Area</vt:lpstr>
      <vt:lpstr>館山市!Print_Area</vt:lpstr>
      <vt:lpstr>君津市!Print_Area</vt:lpstr>
      <vt:lpstr>'君津市(2)'!Print_Area</vt:lpstr>
      <vt:lpstr>香取郡!Print_Area</vt:lpstr>
      <vt:lpstr>香取市!Print_Area</vt:lpstr>
      <vt:lpstr>佐倉市!Print_Area</vt:lpstr>
      <vt:lpstr>山武市・山武郡!Print_Area</vt:lpstr>
      <vt:lpstr>四街道市!Print_Area</vt:lpstr>
      <vt:lpstr>市原市!Print_Area</vt:lpstr>
      <vt:lpstr>市川市!Print_Area</vt:lpstr>
      <vt:lpstr>習志野市!Print_Area</vt:lpstr>
      <vt:lpstr>勝浦市!Print_Area</vt:lpstr>
      <vt:lpstr>松戸市!Print_Area</vt:lpstr>
      <vt:lpstr>'松戸市(2)'!Print_Area</vt:lpstr>
      <vt:lpstr>成田市!Print_Area</vt:lpstr>
      <vt:lpstr>'千葉市　稲毛区'!Print_Area</vt:lpstr>
      <vt:lpstr>'千葉市　花見川区'!Print_Area</vt:lpstr>
      <vt:lpstr>'千葉市　若葉区'!Print_Area</vt:lpstr>
      <vt:lpstr>'千葉市　中央区'!Print_Area</vt:lpstr>
      <vt:lpstr>'千葉市　美浜区'!Print_Area</vt:lpstr>
      <vt:lpstr>'千葉市　緑区'!Print_Area</vt:lpstr>
      <vt:lpstr>船橋市!Print_Area</vt:lpstr>
      <vt:lpstr>'船橋市(2)'!Print_Area</vt:lpstr>
      <vt:lpstr>匝瑳市!Print_Area</vt:lpstr>
      <vt:lpstr>銚子市!Print_Area</vt:lpstr>
      <vt:lpstr>長生郡!Print_Area</vt:lpstr>
      <vt:lpstr>東金市!Print_Area</vt:lpstr>
      <vt:lpstr>南房総市・安房郡!Print_Area</vt:lpstr>
      <vt:lpstr>柏市!Print_Area</vt:lpstr>
      <vt:lpstr>白井市!Print_Area</vt:lpstr>
      <vt:lpstr>八街市!Print_Area</vt:lpstr>
      <vt:lpstr>八千代市!Print_Area</vt:lpstr>
      <vt:lpstr>富津市!Print_Area</vt:lpstr>
      <vt:lpstr>茂原市!Print_Area</vt:lpstr>
      <vt:lpstr>木更津・袖ヶ浦市!Print_Area</vt:lpstr>
      <vt:lpstr>野田市!Print_Area</vt:lpstr>
      <vt:lpstr>流山市!Print_Area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sok008</dc:creator>
  <cp:lastModifiedBy>003 sok</cp:lastModifiedBy>
  <cp:lastPrinted>2021-07-26T01:52:21Z</cp:lastPrinted>
  <dcterms:created xsi:type="dcterms:W3CDTF">2021-04-12T05:01:39Z</dcterms:created>
  <dcterms:modified xsi:type="dcterms:W3CDTF">2025-11-28T02:58:23Z</dcterms:modified>
</cp:coreProperties>
</file>